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12.01.15" sheetId="1" r:id="rId1"/>
    <sheet name="22.01.15" sheetId="2" r:id="rId2"/>
    <sheet name="Лист2" sheetId="3" r:id="rId3"/>
    <sheet name="Лист3" sheetId="4" r:id="rId4"/>
  </sheets>
  <definedNames>
    <definedName name="_ftn1" localSheetId="0">'12.01.15'!#REF!</definedName>
    <definedName name="_ftn1" localSheetId="1">'22.01.15'!#REF!</definedName>
    <definedName name="_ftn2" localSheetId="0">'12.01.15'!#REF!</definedName>
    <definedName name="_ftn2" localSheetId="1">'22.01.15'!#REF!</definedName>
    <definedName name="_ftnref1" localSheetId="0">'12.01.15'!#REF!</definedName>
    <definedName name="_ftnref1" localSheetId="1">'22.01.15'!#REF!</definedName>
    <definedName name="_ftnref2" localSheetId="0">'12.01.15'!#REF!</definedName>
    <definedName name="_ftnref2" localSheetId="1">'22.01.15'!#REF!</definedName>
    <definedName name="_xlnm.Print_Area" localSheetId="0">'12.01.15'!$A$1:$J$179</definedName>
    <definedName name="_xlnm.Print_Area" localSheetId="1">'22.01.15'!$A$1:$J$179</definedName>
  </definedNames>
  <calcPr fullCalcOnLoad="1" refMode="R1C1"/>
</workbook>
</file>

<file path=xl/sharedStrings.xml><?xml version="1.0" encoding="utf-8"?>
<sst xmlns="http://schemas.openxmlformats.org/spreadsheetml/2006/main" count="414" uniqueCount="185">
  <si>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</si>
  <si>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</si>
  <si>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</si>
  <si>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</si>
  <si>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</si>
  <si>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</si>
  <si>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</si>
  <si>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</si>
  <si>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</si>
  <si>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</si>
  <si>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</si>
  <si>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</si>
  <si>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</si>
  <si>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</si>
  <si>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</si>
  <si>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</si>
  <si>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</si>
  <si>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</si>
  <si>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</si>
  <si>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</si>
  <si>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</si>
  <si>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</si>
  <si>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</si>
  <si>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</si>
  <si>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</si>
  <si>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</si>
  <si>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</si>
  <si>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</si>
  <si>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</si>
  <si>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</si>
  <si>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</si>
  <si>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</si>
  <si>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</si>
  <si>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</si>
  <si>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</si>
  <si>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</si>
  <si>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</si>
  <si>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</si>
  <si>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</si>
  <si>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</si>
  <si>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</si>
  <si>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</si>
  <si>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</si>
  <si>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</si>
  <si>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</si>
  <si>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</si>
  <si>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</si>
  <si>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</si>
  <si>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</si>
  <si>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</si>
  <si>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</si>
  <si>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</si>
  <si>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</si>
  <si>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</si>
  <si>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</si>
  <si>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</si>
  <si>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</si>
  <si>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</si>
  <si>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</si>
  <si>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</si>
  <si>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</si>
  <si>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</si>
  <si>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</si>
  <si>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</si>
  <si>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</si>
  <si>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</si>
  <si>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</si>
  <si>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</si>
  <si>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</si>
  <si>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</si>
  <si>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</si>
  <si>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</si>
  <si>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</si>
  <si>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</si>
  <si>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</si>
  <si>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</si>
  <si>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</si>
  <si>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</si>
  <si>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</si>
  <si>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</si>
  <si>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</si>
  <si>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</si>
  <si>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</si>
  <si>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</si>
  <si>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</si>
  <si>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</si>
  <si>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</si>
  <si>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</si>
  <si>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</si>
  <si>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</si>
  <si>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</si>
  <si>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</si>
  <si>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</si>
  <si>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</si>
  <si>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</si>
  <si>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</si>
  <si>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</si>
  <si>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</si>
  <si>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</si>
  <si>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</si>
  <si>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</si>
  <si>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</si>
  <si>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</si>
  <si>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</si>
  <si>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</si>
  <si>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Наименование органа, осуществляющего функции и полномочия учредителя 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</si>
  <si>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</si>
  <si>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</si>
  <si>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</si>
  <si>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</si>
  <si>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</si>
  <si>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</si>
  <si>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</si>
  <si>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 всего:</t>
  </si>
  <si>
    <t>3.2. Кредиторская задолженность по расчетам с поставщиками и подрядчиками за счет средств районного бюджета, всего:</t>
  </si>
  <si>
    <t>Главный бухгалтер муниципального бюджетного учреждения (подразделения)</t>
  </si>
  <si>
    <t xml:space="preserve">I.  Сведения о деятельности муниципального бюджетного учреждения </t>
  </si>
  <si>
    <t>СОГЛАСОВАНО</t>
  </si>
  <si>
    <t xml:space="preserve"> (расшифровка подписи)</t>
  </si>
  <si>
    <t>Отдел образования администрации МО "Котласский муниципальный район"</t>
  </si>
  <si>
    <t>Сумма, руб.</t>
  </si>
  <si>
    <t>1.1.3. Стоимость имущества, приобретенного муниципальным учреждением  за счет доходов, полученных от предпринимательской и иной приносящей доход деятельности</t>
  </si>
  <si>
    <t xml:space="preserve">1.1.2. Стоимость имущества, приобретенного муниципальным учреждением  за счет средств выделенных собственником имущества учреждения </t>
  </si>
  <si>
    <t>2.2.3. по выданным авансам на коммунальные услуги, в т.ч.</t>
  </si>
  <si>
    <t>отопление</t>
  </si>
  <si>
    <t>электроэнергия</t>
  </si>
  <si>
    <t>водоснабжение, водоотведение, ассенизация</t>
  </si>
  <si>
    <t>2.3. Дебиторская задолженность по выданным авансам за счет доходов, полученных от предпринимательской и иной приносящей доход деятельности, всего:</t>
  </si>
  <si>
    <t>3.3. Кредиторская задолженность по расчетам с поставщиками и подрядчиками за счет доходов, полученных от предпринимательской и иной приносящей доход деятельности, всего:</t>
  </si>
  <si>
    <t>Код по бюджетной классификации операции сектора государственного управления</t>
  </si>
  <si>
    <t>Целевые субсидии</t>
  </si>
  <si>
    <t>Поступления от оказания муниципальным учреждением  услуг (выполнения работ) , предоставление которых для физических и юридических лиц осуществляется на платной основе, всего</t>
  </si>
  <si>
    <t>в том числе: родительская плата</t>
  </si>
  <si>
    <t xml:space="preserve">Руководитель муниципального  учреждения </t>
  </si>
  <si>
    <t>Всего, руб.</t>
  </si>
  <si>
    <t>900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</si>
  <si>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</si>
  <si>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</si>
  <si>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</si>
  <si>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</si>
  <si>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</si>
  <si>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</si>
  <si>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</si>
  <si>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</si>
  <si>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</si>
  <si>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262</t>
  </si>
  <si>
    <t>290</t>
  </si>
  <si>
    <t>310</t>
  </si>
  <si>
    <t>320</t>
  </si>
  <si>
    <t>330</t>
  </si>
  <si>
    <t>340</t>
  </si>
  <si>
    <t>520</t>
  </si>
  <si>
    <t xml:space="preserve">Адрес фактического местонахождения муниципальногоо  учреждения </t>
  </si>
  <si>
    <t xml:space="preserve">Наименование муниципального  учреждения </t>
  </si>
  <si>
    <t>Т.В.Сергеева</t>
  </si>
  <si>
    <t>Заведующий Отделом образования администрации МО "Котласский муниципальный район"</t>
  </si>
  <si>
    <t>Субсидии на выполнение муниципального задания</t>
  </si>
  <si>
    <t>210 (211+212+213)</t>
  </si>
  <si>
    <t>220 (221+222+223+224+225+226)</t>
  </si>
  <si>
    <t>260 (262)</t>
  </si>
  <si>
    <t>300 (310+320+330+340)</t>
  </si>
  <si>
    <t>500 (520)</t>
  </si>
  <si>
    <t>(остаток на начало+поступления-выплаты)</t>
  </si>
  <si>
    <t>241</t>
  </si>
  <si>
    <t>Г.С.Крейдер</t>
  </si>
  <si>
    <t>И.Р.Штанько</t>
  </si>
  <si>
    <t>тел.: 7-85-15</t>
  </si>
  <si>
    <t>МОУ "Харитоновская СОШ"</t>
  </si>
  <si>
    <t>2913003894/291301001</t>
  </si>
  <si>
    <t>165333, Архангельская область, Котласский район, п. Харитоново, ул.Кирова, д.48</t>
  </si>
  <si>
    <t>Реализация общеобразовательных программ начального общего, основного общего, среднего /полного/ образования, розничная торговля, посреднические услуги при купле- продаже товаров, ценных бумаг, валюты и сдача в наем / аренду, в прокат/ без выраженной специализации.</t>
  </si>
  <si>
    <t>Образовательная деятельность.</t>
  </si>
  <si>
    <t>И.о. начальника Финансового управления администрации МО "Котласский муниципальный район"</t>
  </si>
  <si>
    <t>Т.В. Доровская</t>
  </si>
  <si>
    <t>(подпись)                                                         (расшифровка подписи)</t>
  </si>
  <si>
    <t>Приложение  к Порядку составления и утверждения плана финансово-хозяйственной деятельности муниципального учреждения Котласского муниципального района  от  "08" сентября_ 2011г.   № 1181</t>
  </si>
  <si>
    <t>"_12_" _января_2015 г.</t>
  </si>
  <si>
    <t>" 12" января 2015 г.</t>
  </si>
  <si>
    <t>" 12 "  января  2015 г.</t>
  </si>
  <si>
    <t>"_12_"_января__ 2015 г.</t>
  </si>
  <si>
    <t xml:space="preserve">на 2015 год </t>
  </si>
  <si>
    <t>"_22_" _января_2015 г.</t>
  </si>
  <si>
    <t>" 22" января 2015 г.</t>
  </si>
  <si>
    <t>"_22_"_января__ 2015 г.</t>
  </si>
  <si>
    <t>" 22 "  января 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</si>
</sst>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 shrinkToFit="1"/>
    </xf>
    <xf numFmtId="0" fontId="1" fillId="0" borderId="16" xfId="0" applyFont="1" applyBorder="1" applyAlignment="1">
      <alignment horizontal="left" vertical="top" wrapText="1" shrinkToFit="1"/>
    </xf>
    <xf numFmtId="0" fontId="1" fillId="0" borderId="17" xfId="0" applyFont="1" applyBorder="1" applyAlignment="1">
      <alignment horizontal="left" vertical="top" wrapText="1" shrinkToFi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0" fillId="0" borderId="1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0" fillId="0" borderId="16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9"/>
  <sheetViews>
    <sheetView tabSelected="1" view="pageBreakPreview" zoomScale="75" zoomScaleNormal="75" zoomScaleSheetLayoutView="75" zoomScalePageLayoutView="0" workbookViewId="0" topLeftCell="A35">
      <selection activeCell="G48" sqref="G48:I48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6" width="16.00390625" style="2" customWidth="1"/>
    <col min="7" max="7" width="12.875" style="2" customWidth="1"/>
    <col min="8" max="8" width="12.00390625" style="2" customWidth="1"/>
    <col min="9" max="9" width="15.375" style="2" customWidth="1"/>
    <col min="10" max="10" width="18.375" style="2" customWidth="1"/>
    <col min="11" max="11" width="19.375" style="2" customWidth="1"/>
    <col min="12" max="12" width="17.125" style="2" customWidth="1"/>
    <col min="13" max="16384" width="9.125" style="2" customWidth="1"/>
  </cols>
  <sheetData>
    <row r="1" spans="4:10" ht="39.75" customHeight="1">
      <c r="D1" s="115" t="s">
        <v>175</v>
      </c>
      <c r="E1" s="115"/>
      <c r="F1" s="115"/>
      <c r="G1" s="115"/>
      <c r="H1" s="115"/>
      <c r="I1" s="115"/>
      <c r="J1" s="115"/>
    </row>
    <row r="2" spans="4:10" ht="25.5" customHeight="1">
      <c r="D2" s="40"/>
      <c r="E2" s="40"/>
      <c r="F2" s="40"/>
      <c r="G2" s="40"/>
      <c r="H2" s="40"/>
      <c r="I2" s="40"/>
      <c r="J2" s="40"/>
    </row>
    <row r="3" spans="1:10" ht="15">
      <c r="A3" s="37" t="s">
        <v>117</v>
      </c>
      <c r="B3" s="37"/>
      <c r="C3" s="37"/>
      <c r="D3" s="37"/>
      <c r="G3" s="37" t="s">
        <v>8</v>
      </c>
      <c r="H3" s="37"/>
      <c r="I3" s="37"/>
      <c r="J3" s="37"/>
    </row>
    <row r="4" spans="1:10" ht="31.5" customHeight="1">
      <c r="A4" s="98" t="s">
        <v>172</v>
      </c>
      <c r="B4" s="98"/>
      <c r="C4" s="98"/>
      <c r="D4" s="98"/>
      <c r="E4" s="8"/>
      <c r="F4" s="8"/>
      <c r="G4" s="116" t="s">
        <v>155</v>
      </c>
      <c r="H4" s="116"/>
      <c r="I4" s="116"/>
      <c r="J4" s="116"/>
    </row>
    <row r="5" spans="1:10" ht="15" customHeight="1">
      <c r="A5" s="40" t="s">
        <v>78</v>
      </c>
      <c r="B5" s="40"/>
      <c r="C5" s="40"/>
      <c r="D5" s="40"/>
      <c r="E5" s="28"/>
      <c r="F5" s="113" t="s">
        <v>78</v>
      </c>
      <c r="G5" s="114"/>
      <c r="H5" s="114"/>
      <c r="I5" s="114"/>
      <c r="J5" s="114"/>
    </row>
    <row r="6" spans="1:10" ht="21" customHeight="1">
      <c r="A6" s="9"/>
      <c r="B6" s="9"/>
      <c r="C6" s="39" t="s">
        <v>173</v>
      </c>
      <c r="D6" s="39"/>
      <c r="E6" s="8"/>
      <c r="F6" s="8"/>
      <c r="G6" s="9"/>
      <c r="H6" s="9"/>
      <c r="I6" s="39" t="s">
        <v>154</v>
      </c>
      <c r="J6" s="39"/>
    </row>
    <row r="7" spans="1:10" ht="15" customHeight="1">
      <c r="A7" s="2" t="s">
        <v>10</v>
      </c>
      <c r="C7" s="79" t="s">
        <v>118</v>
      </c>
      <c r="D7" s="79"/>
      <c r="E7" s="12"/>
      <c r="F7" s="12"/>
      <c r="G7" s="40" t="s">
        <v>174</v>
      </c>
      <c r="H7" s="40"/>
      <c r="I7" s="40"/>
      <c r="J7" s="40"/>
    </row>
    <row r="8" spans="3:10" ht="12.75" customHeight="1">
      <c r="C8" s="107" t="s">
        <v>176</v>
      </c>
      <c r="D8" s="40"/>
      <c r="E8" s="28"/>
      <c r="F8" s="28"/>
      <c r="G8" s="28"/>
      <c r="H8" s="107" t="s">
        <v>179</v>
      </c>
      <c r="I8" s="40"/>
      <c r="J8" s="40"/>
    </row>
    <row r="10" spans="1:10" ht="18.75">
      <c r="A10" s="108" t="s">
        <v>11</v>
      </c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ht="18.75">
      <c r="A11" s="108" t="s">
        <v>180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ht="18.75">
      <c r="A12" s="18"/>
      <c r="B12" s="18"/>
      <c r="C12" s="18"/>
      <c r="D12" s="18"/>
      <c r="E12" s="18"/>
      <c r="F12" s="18"/>
      <c r="G12" s="5"/>
      <c r="H12" s="5"/>
      <c r="I12" s="5"/>
      <c r="J12" s="10" t="s">
        <v>12</v>
      </c>
    </row>
    <row r="13" spans="1:10" ht="15.75" customHeight="1">
      <c r="A13" s="18"/>
      <c r="B13" s="18"/>
      <c r="C13" s="18"/>
      <c r="D13" s="18"/>
      <c r="E13" s="18"/>
      <c r="F13" s="18"/>
      <c r="H13" s="6"/>
      <c r="I13" s="6" t="s">
        <v>13</v>
      </c>
      <c r="J13" s="7"/>
    </row>
    <row r="14" spans="1:10" ht="18" customHeight="1">
      <c r="A14" s="36"/>
      <c r="B14" s="109" t="s">
        <v>177</v>
      </c>
      <c r="C14" s="109"/>
      <c r="D14" s="109"/>
      <c r="E14" s="5"/>
      <c r="F14" s="5"/>
      <c r="H14" s="6"/>
      <c r="I14" s="6" t="s">
        <v>14</v>
      </c>
      <c r="J14" s="32">
        <v>42016</v>
      </c>
    </row>
    <row r="15" spans="1:10" ht="15.75" customHeight="1">
      <c r="A15" s="5"/>
      <c r="B15" s="5"/>
      <c r="C15" s="5"/>
      <c r="D15" s="5"/>
      <c r="E15" s="5"/>
      <c r="F15" s="5"/>
      <c r="J15" s="21"/>
    </row>
    <row r="16" spans="8:10" ht="15">
      <c r="H16" s="6"/>
      <c r="I16" s="6"/>
      <c r="J16" s="21"/>
    </row>
    <row r="17" spans="1:10" ht="13.5" customHeight="1">
      <c r="A17" s="110" t="s">
        <v>153</v>
      </c>
      <c r="B17" s="110"/>
      <c r="C17" s="110"/>
      <c r="D17" s="33"/>
      <c r="E17" s="33"/>
      <c r="F17" s="33"/>
      <c r="H17" s="6"/>
      <c r="I17" s="6" t="s">
        <v>79</v>
      </c>
      <c r="J17" s="21">
        <v>47705676</v>
      </c>
    </row>
    <row r="18" spans="1:10" ht="11.25" customHeight="1">
      <c r="A18" s="110"/>
      <c r="B18" s="110"/>
      <c r="C18" s="110"/>
      <c r="D18" s="33"/>
      <c r="E18" s="33"/>
      <c r="F18" s="33"/>
      <c r="J18" s="34"/>
    </row>
    <row r="19" spans="1:10" ht="14.25" customHeight="1">
      <c r="A19" s="110"/>
      <c r="B19" s="110"/>
      <c r="C19" s="110"/>
      <c r="D19" s="111" t="s">
        <v>167</v>
      </c>
      <c r="E19" s="111"/>
      <c r="F19" s="111"/>
      <c r="J19" s="34"/>
    </row>
    <row r="20" spans="1:10" ht="14.25" customHeight="1">
      <c r="A20" s="41"/>
      <c r="B20" s="41"/>
      <c r="C20" s="41"/>
      <c r="D20" s="112"/>
      <c r="E20" s="112"/>
      <c r="F20" s="112"/>
      <c r="H20" s="11"/>
      <c r="I20" s="11"/>
      <c r="J20" s="35"/>
    </row>
    <row r="21" spans="1:10" ht="14.25" customHeight="1">
      <c r="A21" s="98" t="s">
        <v>80</v>
      </c>
      <c r="B21" s="98"/>
      <c r="C21" s="98"/>
      <c r="D21" s="99" t="s">
        <v>168</v>
      </c>
      <c r="E21" s="99"/>
      <c r="F21" s="99"/>
      <c r="H21" s="20"/>
      <c r="I21" s="20"/>
      <c r="J21" s="21"/>
    </row>
    <row r="22" spans="1:10" ht="33" customHeight="1">
      <c r="A22" s="38" t="s">
        <v>16</v>
      </c>
      <c r="B22" s="38"/>
      <c r="C22" s="38"/>
      <c r="D22" s="31"/>
      <c r="E22" s="31"/>
      <c r="F22" s="31"/>
      <c r="H22" s="11"/>
      <c r="I22" s="11" t="s">
        <v>15</v>
      </c>
      <c r="J22" s="21">
        <v>383</v>
      </c>
    </row>
    <row r="23" spans="1:10" ht="21" customHeight="1">
      <c r="A23" s="100" t="s">
        <v>105</v>
      </c>
      <c r="B23" s="100"/>
      <c r="C23" s="100"/>
      <c r="D23" s="101" t="s">
        <v>119</v>
      </c>
      <c r="E23" s="101"/>
      <c r="F23" s="101"/>
      <c r="G23" s="6"/>
      <c r="H23" s="6"/>
      <c r="I23" s="6"/>
      <c r="J23" s="11"/>
    </row>
    <row r="24" spans="1:10" ht="27" customHeight="1">
      <c r="A24" s="98"/>
      <c r="B24" s="98"/>
      <c r="C24" s="98"/>
      <c r="D24" s="102"/>
      <c r="E24" s="102"/>
      <c r="F24" s="102"/>
      <c r="G24" s="6"/>
      <c r="H24" s="6"/>
      <c r="I24" s="6"/>
      <c r="J24" s="11"/>
    </row>
    <row r="25" spans="1:10" ht="17.25" customHeight="1">
      <c r="A25" s="103" t="s">
        <v>152</v>
      </c>
      <c r="B25" s="103"/>
      <c r="C25" s="103"/>
      <c r="D25" s="104" t="s">
        <v>169</v>
      </c>
      <c r="E25" s="104"/>
      <c r="F25" s="104"/>
      <c r="G25" s="8"/>
      <c r="H25" s="8"/>
      <c r="I25" s="8"/>
      <c r="J25" s="8"/>
    </row>
    <row r="26" spans="1:10" ht="18.75" customHeight="1">
      <c r="A26" s="100"/>
      <c r="B26" s="100"/>
      <c r="C26" s="100"/>
      <c r="D26" s="105"/>
      <c r="E26" s="105"/>
      <c r="F26" s="105"/>
      <c r="G26" s="8"/>
      <c r="H26" s="8"/>
      <c r="I26" s="8"/>
      <c r="J26" s="8"/>
    </row>
    <row r="27" spans="1:10" ht="12" customHeight="1">
      <c r="A27" s="100"/>
      <c r="B27" s="100"/>
      <c r="C27" s="100"/>
      <c r="D27" s="106"/>
      <c r="E27" s="106"/>
      <c r="F27" s="106"/>
      <c r="G27" s="8"/>
      <c r="H27" s="8"/>
      <c r="I27" s="8"/>
      <c r="J27" s="8"/>
    </row>
    <row r="28" spans="1:10" ht="0.75" customHeight="1" hidden="1">
      <c r="A28" s="98"/>
      <c r="B28" s="98"/>
      <c r="C28" s="98"/>
      <c r="D28" s="8"/>
      <c r="E28" s="8"/>
      <c r="F28" s="8"/>
      <c r="G28" s="8"/>
      <c r="H28" s="8"/>
      <c r="I28" s="8"/>
      <c r="J28" s="8"/>
    </row>
    <row r="29" spans="1:10" ht="20.25" customHeight="1">
      <c r="A29" s="4"/>
      <c r="B29" s="4"/>
      <c r="C29" s="1"/>
      <c r="D29" s="1"/>
      <c r="E29" s="1"/>
      <c r="F29" s="1"/>
      <c r="G29" s="8"/>
      <c r="H29" s="8"/>
      <c r="I29" s="8"/>
      <c r="J29" s="8"/>
    </row>
    <row r="30" spans="1:10" ht="15" customHeight="1">
      <c r="A30" s="97" t="s">
        <v>116</v>
      </c>
      <c r="B30" s="97"/>
      <c r="C30" s="97"/>
      <c r="D30" s="97"/>
      <c r="E30" s="97"/>
      <c r="F30" s="97"/>
      <c r="G30" s="97"/>
      <c r="H30" s="97"/>
      <c r="I30" s="97"/>
      <c r="J30" s="97"/>
    </row>
    <row r="31" spans="1:10" ht="24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 customHeight="1">
      <c r="A32" s="38" t="s">
        <v>106</v>
      </c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33.75" customHeight="1">
      <c r="A33" s="98" t="s">
        <v>171</v>
      </c>
      <c r="B33" s="98"/>
      <c r="C33" s="98"/>
      <c r="D33" s="98"/>
      <c r="E33" s="98"/>
      <c r="F33" s="98"/>
      <c r="G33" s="98"/>
      <c r="H33" s="98"/>
      <c r="I33" s="98"/>
      <c r="J33" s="98"/>
    </row>
    <row r="34" spans="1:10" ht="20.25" customHeight="1">
      <c r="A34" s="38" t="s">
        <v>107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27.75" customHeight="1">
      <c r="A35" s="98" t="s">
        <v>170</v>
      </c>
      <c r="B35" s="98"/>
      <c r="C35" s="98"/>
      <c r="D35" s="98"/>
      <c r="E35" s="98"/>
      <c r="F35" s="98"/>
      <c r="G35" s="98"/>
      <c r="H35" s="98"/>
      <c r="I35" s="98"/>
      <c r="J35" s="98"/>
    </row>
    <row r="36" spans="1:10" ht="23.25" customHeight="1">
      <c r="A36" s="38" t="s">
        <v>45</v>
      </c>
      <c r="B36" s="38"/>
      <c r="C36" s="38"/>
      <c r="D36" s="38"/>
      <c r="E36" s="38"/>
      <c r="F36" s="38"/>
      <c r="G36" s="38"/>
      <c r="H36" s="38"/>
      <c r="I36" s="38"/>
      <c r="J36" s="38"/>
    </row>
    <row r="37" spans="1:37" s="29" customFormat="1" ht="24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10" ht="21.75" customHeight="1">
      <c r="A38" s="76" t="s">
        <v>17</v>
      </c>
      <c r="B38" s="76"/>
      <c r="C38" s="76"/>
      <c r="D38" s="76"/>
      <c r="E38" s="77"/>
      <c r="F38" s="77"/>
      <c r="G38" s="77"/>
      <c r="H38" s="77"/>
      <c r="I38" s="77"/>
      <c r="J38" s="77"/>
    </row>
    <row r="39" spans="1:11" ht="15" customHeight="1">
      <c r="A39" s="94" t="s">
        <v>0</v>
      </c>
      <c r="B39" s="95"/>
      <c r="C39" s="95"/>
      <c r="D39" s="95"/>
      <c r="E39" s="95"/>
      <c r="F39" s="96"/>
      <c r="G39" s="78" t="s">
        <v>120</v>
      </c>
      <c r="H39" s="95"/>
      <c r="I39" s="96"/>
      <c r="J39" s="22"/>
      <c r="K39" s="25"/>
    </row>
    <row r="40" spans="1:11" ht="24" customHeight="1">
      <c r="A40" s="59" t="s">
        <v>18</v>
      </c>
      <c r="B40" s="60"/>
      <c r="C40" s="60"/>
      <c r="D40" s="60"/>
      <c r="E40" s="71"/>
      <c r="F40" s="72"/>
      <c r="G40" s="73">
        <v>875199.16</v>
      </c>
      <c r="H40" s="74"/>
      <c r="I40" s="75"/>
      <c r="J40" s="23"/>
      <c r="K40" s="8"/>
    </row>
    <row r="41" spans="1:11" ht="13.5" customHeight="1">
      <c r="A41" s="42" t="s">
        <v>1</v>
      </c>
      <c r="B41" s="43"/>
      <c r="C41" s="43"/>
      <c r="D41" s="43"/>
      <c r="E41" s="71"/>
      <c r="F41" s="72"/>
      <c r="G41" s="73"/>
      <c r="H41" s="74"/>
      <c r="I41" s="75"/>
      <c r="J41" s="22"/>
      <c r="K41" s="8"/>
    </row>
    <row r="42" spans="1:11" ht="24" customHeight="1">
      <c r="A42" s="42" t="s">
        <v>108</v>
      </c>
      <c r="B42" s="43"/>
      <c r="C42" s="43"/>
      <c r="D42" s="43"/>
      <c r="E42" s="71"/>
      <c r="F42" s="72"/>
      <c r="G42" s="73">
        <f>G44+G45+G46</f>
        <v>18487437.65</v>
      </c>
      <c r="H42" s="74"/>
      <c r="I42" s="75"/>
      <c r="J42" s="22"/>
      <c r="K42" s="8"/>
    </row>
    <row r="43" spans="1:11" ht="18.75" customHeight="1">
      <c r="A43" s="42" t="s">
        <v>2</v>
      </c>
      <c r="B43" s="43"/>
      <c r="C43" s="43"/>
      <c r="D43" s="43"/>
      <c r="E43" s="71"/>
      <c r="F43" s="72"/>
      <c r="G43" s="73"/>
      <c r="H43" s="74"/>
      <c r="I43" s="75"/>
      <c r="J43" s="22"/>
      <c r="K43" s="8"/>
    </row>
    <row r="44" spans="1:11" ht="31.5" customHeight="1">
      <c r="A44" s="42" t="s">
        <v>109</v>
      </c>
      <c r="B44" s="43"/>
      <c r="C44" s="43"/>
      <c r="D44" s="43"/>
      <c r="E44" s="71"/>
      <c r="F44" s="72"/>
      <c r="G44" s="73">
        <v>18487437.65</v>
      </c>
      <c r="H44" s="74"/>
      <c r="I44" s="75"/>
      <c r="J44" s="22"/>
      <c r="K44" s="8"/>
    </row>
    <row r="45" spans="1:11" ht="31.5" customHeight="1">
      <c r="A45" s="42" t="s">
        <v>122</v>
      </c>
      <c r="B45" s="43"/>
      <c r="C45" s="43"/>
      <c r="D45" s="43"/>
      <c r="E45" s="71"/>
      <c r="F45" s="72"/>
      <c r="G45" s="73"/>
      <c r="H45" s="74"/>
      <c r="I45" s="75"/>
      <c r="J45" s="24"/>
      <c r="K45" s="8"/>
    </row>
    <row r="46" spans="1:11" ht="34.5" customHeight="1">
      <c r="A46" s="42" t="s">
        <v>121</v>
      </c>
      <c r="B46" s="43"/>
      <c r="C46" s="43"/>
      <c r="D46" s="43"/>
      <c r="E46" s="71"/>
      <c r="F46" s="72"/>
      <c r="G46" s="73">
        <v>0</v>
      </c>
      <c r="H46" s="74"/>
      <c r="I46" s="75"/>
      <c r="J46" s="22"/>
      <c r="K46" s="8"/>
    </row>
    <row r="47" spans="1:11" ht="18.75" customHeight="1">
      <c r="A47" s="42" t="s">
        <v>110</v>
      </c>
      <c r="B47" s="43"/>
      <c r="C47" s="43"/>
      <c r="D47" s="43"/>
      <c r="E47" s="71"/>
      <c r="F47" s="72"/>
      <c r="G47" s="73">
        <v>0</v>
      </c>
      <c r="H47" s="74"/>
      <c r="I47" s="75"/>
      <c r="J47" s="22"/>
      <c r="K47" s="8"/>
    </row>
    <row r="48" spans="1:11" ht="18" customHeight="1">
      <c r="A48" s="42" t="s">
        <v>111</v>
      </c>
      <c r="B48" s="43"/>
      <c r="C48" s="43"/>
      <c r="D48" s="43"/>
      <c r="E48" s="71"/>
      <c r="F48" s="72"/>
      <c r="G48" s="73">
        <f>5630715.21+566990.84</f>
        <v>6197706.05</v>
      </c>
      <c r="H48" s="74"/>
      <c r="I48" s="75"/>
      <c r="J48" s="22"/>
      <c r="K48" s="8"/>
    </row>
    <row r="49" spans="1:11" ht="18.75" customHeight="1">
      <c r="A49" s="42" t="s">
        <v>2</v>
      </c>
      <c r="B49" s="43"/>
      <c r="C49" s="43"/>
      <c r="D49" s="43"/>
      <c r="E49" s="71"/>
      <c r="F49" s="72"/>
      <c r="G49" s="73"/>
      <c r="H49" s="74"/>
      <c r="I49" s="75"/>
      <c r="J49" s="22"/>
      <c r="K49" s="8"/>
    </row>
    <row r="50" spans="1:11" ht="19.5" customHeight="1">
      <c r="A50" s="42" t="s">
        <v>81</v>
      </c>
      <c r="B50" s="43"/>
      <c r="C50" s="43"/>
      <c r="D50" s="43"/>
      <c r="E50" s="71"/>
      <c r="F50" s="72"/>
      <c r="G50" s="73">
        <v>3868697.27</v>
      </c>
      <c r="H50" s="74"/>
      <c r="I50" s="75"/>
      <c r="J50" s="22"/>
      <c r="K50" s="8"/>
    </row>
    <row r="51" spans="1:11" ht="18.75" customHeight="1">
      <c r="A51" s="42" t="s">
        <v>22</v>
      </c>
      <c r="B51" s="43"/>
      <c r="C51" s="43"/>
      <c r="D51" s="43"/>
      <c r="E51" s="71"/>
      <c r="F51" s="72"/>
      <c r="G51" s="73">
        <v>308208.32</v>
      </c>
      <c r="H51" s="74"/>
      <c r="I51" s="75"/>
      <c r="J51" s="22"/>
      <c r="K51" s="8"/>
    </row>
    <row r="52" spans="1:11" ht="16.5" customHeight="1">
      <c r="A52" s="59" t="s">
        <v>19</v>
      </c>
      <c r="B52" s="60"/>
      <c r="C52" s="60"/>
      <c r="D52" s="60"/>
      <c r="E52" s="71"/>
      <c r="F52" s="72"/>
      <c r="G52" s="87">
        <f>G54+G55+G70</f>
        <v>-87144.37</v>
      </c>
      <c r="H52" s="88"/>
      <c r="I52" s="75"/>
      <c r="J52" s="23"/>
      <c r="K52" s="8"/>
    </row>
    <row r="53" spans="1:11" ht="18" customHeight="1">
      <c r="A53" s="42" t="s">
        <v>1</v>
      </c>
      <c r="B53" s="43"/>
      <c r="C53" s="43"/>
      <c r="D53" s="43"/>
      <c r="E53" s="71"/>
      <c r="F53" s="72"/>
      <c r="G53" s="73"/>
      <c r="H53" s="74"/>
      <c r="I53" s="75"/>
      <c r="J53" s="22"/>
      <c r="K53" s="8"/>
    </row>
    <row r="54" spans="1:11" ht="32.25" customHeight="1">
      <c r="A54" s="42" t="s">
        <v>112</v>
      </c>
      <c r="B54" s="43"/>
      <c r="C54" s="43"/>
      <c r="D54" s="43"/>
      <c r="E54" s="71"/>
      <c r="F54" s="72"/>
      <c r="G54" s="73"/>
      <c r="H54" s="74"/>
      <c r="I54" s="75"/>
      <c r="J54" s="22"/>
      <c r="K54" s="8"/>
    </row>
    <row r="55" spans="1:11" ht="32.25" customHeight="1">
      <c r="A55" s="42" t="s">
        <v>113</v>
      </c>
      <c r="B55" s="43"/>
      <c r="C55" s="43"/>
      <c r="D55" s="43"/>
      <c r="E55" s="71"/>
      <c r="F55" s="72"/>
      <c r="G55" s="73">
        <f>G57+G58+G59+G63+G64+G68+G69</f>
        <v>-93519.37</v>
      </c>
      <c r="H55" s="74"/>
      <c r="I55" s="75"/>
      <c r="J55" s="22"/>
      <c r="K55" s="8"/>
    </row>
    <row r="56" spans="1:11" ht="18.75" customHeight="1">
      <c r="A56" s="42" t="s">
        <v>2</v>
      </c>
      <c r="B56" s="43"/>
      <c r="C56" s="43"/>
      <c r="D56" s="43"/>
      <c r="E56" s="71"/>
      <c r="F56" s="72"/>
      <c r="G56" s="73"/>
      <c r="H56" s="74"/>
      <c r="I56" s="75"/>
      <c r="J56" s="22"/>
      <c r="K56" s="8"/>
    </row>
    <row r="57" spans="1:11" ht="19.5" customHeight="1">
      <c r="A57" s="42" t="s">
        <v>49</v>
      </c>
      <c r="B57" s="43"/>
      <c r="C57" s="43"/>
      <c r="D57" s="43"/>
      <c r="E57" s="71"/>
      <c r="F57" s="72"/>
      <c r="G57" s="73">
        <f>2374.58+2.11</f>
        <v>2376.69</v>
      </c>
      <c r="H57" s="74"/>
      <c r="I57" s="75"/>
      <c r="J57" s="22"/>
      <c r="K57" s="8"/>
    </row>
    <row r="58" spans="1:11" ht="18" customHeight="1">
      <c r="A58" s="42" t="s">
        <v>50</v>
      </c>
      <c r="B58" s="43"/>
      <c r="C58" s="43"/>
      <c r="D58" s="43"/>
      <c r="E58" s="71"/>
      <c r="F58" s="72"/>
      <c r="G58" s="73">
        <f>-31581.8</f>
        <v>-31581.8</v>
      </c>
      <c r="H58" s="74"/>
      <c r="I58" s="75"/>
      <c r="J58" s="22"/>
      <c r="K58" s="8"/>
    </row>
    <row r="59" spans="1:11" ht="20.25" customHeight="1">
      <c r="A59" s="42" t="s">
        <v>123</v>
      </c>
      <c r="B59" s="43"/>
      <c r="C59" s="43"/>
      <c r="D59" s="43"/>
      <c r="E59" s="71"/>
      <c r="F59" s="72"/>
      <c r="G59" s="73"/>
      <c r="H59" s="74"/>
      <c r="I59" s="75"/>
      <c r="J59" s="22"/>
      <c r="K59" s="8"/>
    </row>
    <row r="60" spans="1:11" ht="20.25" customHeight="1">
      <c r="A60" s="42" t="s">
        <v>124</v>
      </c>
      <c r="B60" s="43"/>
      <c r="C60" s="43"/>
      <c r="D60" s="43"/>
      <c r="E60" s="43"/>
      <c r="F60" s="44"/>
      <c r="G60" s="73"/>
      <c r="H60" s="74"/>
      <c r="I60" s="85"/>
      <c r="J60" s="22"/>
      <c r="K60" s="8"/>
    </row>
    <row r="61" spans="1:11" ht="20.25" customHeight="1">
      <c r="A61" s="42" t="s">
        <v>125</v>
      </c>
      <c r="B61" s="43"/>
      <c r="C61" s="43"/>
      <c r="D61" s="43"/>
      <c r="E61" s="43"/>
      <c r="F61" s="44"/>
      <c r="G61" s="73"/>
      <c r="H61" s="74"/>
      <c r="I61" s="85"/>
      <c r="J61" s="22"/>
      <c r="K61" s="8"/>
    </row>
    <row r="62" spans="1:11" ht="20.25" customHeight="1">
      <c r="A62" s="42" t="s">
        <v>126</v>
      </c>
      <c r="B62" s="43"/>
      <c r="C62" s="43"/>
      <c r="D62" s="43"/>
      <c r="E62" s="43"/>
      <c r="F62" s="44"/>
      <c r="G62" s="73"/>
      <c r="H62" s="74"/>
      <c r="I62" s="85"/>
      <c r="J62" s="22"/>
      <c r="K62" s="8"/>
    </row>
    <row r="63" spans="1:11" ht="20.25" customHeight="1">
      <c r="A63" s="42" t="s">
        <v>51</v>
      </c>
      <c r="B63" s="43"/>
      <c r="C63" s="43"/>
      <c r="D63" s="43"/>
      <c r="E63" s="71"/>
      <c r="F63" s="72"/>
      <c r="G63" s="73">
        <v>6273</v>
      </c>
      <c r="H63" s="74"/>
      <c r="I63" s="75"/>
      <c r="J63" s="22"/>
      <c r="K63" s="8"/>
    </row>
    <row r="64" spans="1:11" ht="20.25" customHeight="1">
      <c r="A64" s="42" t="s">
        <v>52</v>
      </c>
      <c r="B64" s="43"/>
      <c r="C64" s="43"/>
      <c r="D64" s="43"/>
      <c r="E64" s="71"/>
      <c r="F64" s="72"/>
      <c r="G64" s="73">
        <f>-32116-35608.96</f>
        <v>-67724.95999999999</v>
      </c>
      <c r="H64" s="74"/>
      <c r="I64" s="75"/>
      <c r="J64" s="22"/>
      <c r="K64" s="8"/>
    </row>
    <row r="65" spans="1:11" ht="19.5" customHeight="1">
      <c r="A65" s="42" t="s">
        <v>53</v>
      </c>
      <c r="B65" s="43"/>
      <c r="C65" s="43"/>
      <c r="D65" s="43"/>
      <c r="E65" s="71"/>
      <c r="F65" s="72"/>
      <c r="G65" s="73"/>
      <c r="H65" s="74"/>
      <c r="I65" s="75"/>
      <c r="J65" s="22"/>
      <c r="K65" s="8"/>
    </row>
    <row r="66" spans="1:11" ht="18" customHeight="1">
      <c r="A66" s="42" t="s">
        <v>54</v>
      </c>
      <c r="B66" s="43"/>
      <c r="C66" s="43"/>
      <c r="D66" s="43"/>
      <c r="E66" s="71"/>
      <c r="F66" s="72"/>
      <c r="G66" s="73"/>
      <c r="H66" s="74"/>
      <c r="I66" s="75"/>
      <c r="J66" s="22"/>
      <c r="K66" s="8"/>
    </row>
    <row r="67" spans="1:11" ht="19.5" customHeight="1">
      <c r="A67" s="42" t="s">
        <v>55</v>
      </c>
      <c r="B67" s="43"/>
      <c r="C67" s="43"/>
      <c r="D67" s="43"/>
      <c r="E67" s="71"/>
      <c r="F67" s="72"/>
      <c r="G67" s="73"/>
      <c r="H67" s="74"/>
      <c r="I67" s="75"/>
      <c r="J67" s="22"/>
      <c r="K67" s="8"/>
    </row>
    <row r="68" spans="1:11" ht="18.75" customHeight="1">
      <c r="A68" s="42" t="s">
        <v>56</v>
      </c>
      <c r="B68" s="43"/>
      <c r="C68" s="43"/>
      <c r="D68" s="43"/>
      <c r="E68" s="71"/>
      <c r="F68" s="72"/>
      <c r="G68" s="73">
        <f>-4162.62+1300.32</f>
        <v>-2862.3</v>
      </c>
      <c r="H68" s="74"/>
      <c r="I68" s="75"/>
      <c r="J68" s="22"/>
      <c r="K68" s="8"/>
    </row>
    <row r="69" spans="1:11" ht="19.5" customHeight="1">
      <c r="A69" s="42" t="s">
        <v>57</v>
      </c>
      <c r="B69" s="43"/>
      <c r="C69" s="43"/>
      <c r="D69" s="43"/>
      <c r="E69" s="71"/>
      <c r="F69" s="72"/>
      <c r="G69" s="73"/>
      <c r="H69" s="74"/>
      <c r="I69" s="75"/>
      <c r="J69" s="22"/>
      <c r="K69" s="8"/>
    </row>
    <row r="70" spans="1:11" ht="33" customHeight="1">
      <c r="A70" s="42" t="s">
        <v>127</v>
      </c>
      <c r="B70" s="43"/>
      <c r="C70" s="43"/>
      <c r="D70" s="43"/>
      <c r="E70" s="71"/>
      <c r="F70" s="72"/>
      <c r="G70" s="73">
        <f>G72+G73+G74+G75+G76+G77+G78+G79+G80+G81</f>
        <v>6375</v>
      </c>
      <c r="H70" s="86"/>
      <c r="I70" s="75"/>
      <c r="J70" s="22"/>
      <c r="K70" s="8"/>
    </row>
    <row r="71" spans="1:11" ht="17.25" customHeight="1">
      <c r="A71" s="42" t="s">
        <v>2</v>
      </c>
      <c r="B71" s="89"/>
      <c r="C71" s="89"/>
      <c r="D71" s="89"/>
      <c r="E71" s="89"/>
      <c r="F71" s="90"/>
      <c r="G71" s="73"/>
      <c r="H71" s="91"/>
      <c r="I71" s="92"/>
      <c r="J71" s="26"/>
      <c r="K71" s="26"/>
    </row>
    <row r="72" spans="1:11" ht="19.5" customHeight="1">
      <c r="A72" s="42" t="s">
        <v>63</v>
      </c>
      <c r="B72" s="43"/>
      <c r="C72" s="43"/>
      <c r="D72" s="43"/>
      <c r="E72" s="71"/>
      <c r="F72" s="72"/>
      <c r="G72" s="73">
        <v>0</v>
      </c>
      <c r="H72" s="74"/>
      <c r="I72" s="75"/>
      <c r="J72" s="22"/>
      <c r="K72" s="8"/>
    </row>
    <row r="73" spans="1:11" ht="21" customHeight="1">
      <c r="A73" s="42" t="s">
        <v>64</v>
      </c>
      <c r="B73" s="43"/>
      <c r="C73" s="43"/>
      <c r="D73" s="43"/>
      <c r="E73" s="71"/>
      <c r="F73" s="72"/>
      <c r="G73" s="73">
        <v>0</v>
      </c>
      <c r="H73" s="74"/>
      <c r="I73" s="75"/>
      <c r="J73" s="22"/>
      <c r="K73" s="8"/>
    </row>
    <row r="74" spans="1:11" ht="18.75" customHeight="1">
      <c r="A74" s="42" t="s">
        <v>65</v>
      </c>
      <c r="B74" s="43"/>
      <c r="C74" s="43"/>
      <c r="D74" s="43"/>
      <c r="E74" s="71"/>
      <c r="F74" s="72"/>
      <c r="G74" s="73">
        <v>0</v>
      </c>
      <c r="H74" s="74"/>
      <c r="I74" s="75"/>
      <c r="J74" s="22"/>
      <c r="K74" s="8"/>
    </row>
    <row r="75" spans="1:11" ht="23.25" customHeight="1">
      <c r="A75" s="42" t="s">
        <v>66</v>
      </c>
      <c r="B75" s="43"/>
      <c r="C75" s="43"/>
      <c r="D75" s="43"/>
      <c r="E75" s="71"/>
      <c r="F75" s="72"/>
      <c r="G75" s="73">
        <v>0</v>
      </c>
      <c r="H75" s="74"/>
      <c r="I75" s="75"/>
      <c r="J75" s="22"/>
      <c r="K75" s="8"/>
    </row>
    <row r="76" spans="1:11" ht="19.5" customHeight="1">
      <c r="A76" s="42" t="s">
        <v>67</v>
      </c>
      <c r="B76" s="43"/>
      <c r="C76" s="43"/>
      <c r="D76" s="43"/>
      <c r="E76" s="71"/>
      <c r="F76" s="72"/>
      <c r="G76" s="73">
        <v>0</v>
      </c>
      <c r="H76" s="74"/>
      <c r="I76" s="75"/>
      <c r="J76" s="22"/>
      <c r="K76" s="8"/>
    </row>
    <row r="77" spans="1:11" ht="18" customHeight="1">
      <c r="A77" s="42" t="s">
        <v>68</v>
      </c>
      <c r="B77" s="43"/>
      <c r="C77" s="43"/>
      <c r="D77" s="43"/>
      <c r="E77" s="71"/>
      <c r="F77" s="72"/>
      <c r="G77" s="73">
        <v>0</v>
      </c>
      <c r="H77" s="74"/>
      <c r="I77" s="75"/>
      <c r="J77" s="22"/>
      <c r="K77" s="8"/>
    </row>
    <row r="78" spans="1:11" ht="18.75" customHeight="1">
      <c r="A78" s="42" t="s">
        <v>69</v>
      </c>
      <c r="B78" s="43"/>
      <c r="C78" s="43"/>
      <c r="D78" s="43"/>
      <c r="E78" s="71"/>
      <c r="F78" s="72"/>
      <c r="G78" s="73">
        <v>0</v>
      </c>
      <c r="H78" s="74"/>
      <c r="I78" s="75"/>
      <c r="J78" s="22"/>
      <c r="K78" s="8"/>
    </row>
    <row r="79" spans="1:11" ht="21.75" customHeight="1">
      <c r="A79" s="42" t="s">
        <v>70</v>
      </c>
      <c r="B79" s="43"/>
      <c r="C79" s="43"/>
      <c r="D79" s="43"/>
      <c r="E79" s="71"/>
      <c r="F79" s="72"/>
      <c r="G79" s="73">
        <v>0</v>
      </c>
      <c r="H79" s="74"/>
      <c r="I79" s="75"/>
      <c r="J79" s="22"/>
      <c r="K79" s="8"/>
    </row>
    <row r="80" spans="1:11" ht="25.5" customHeight="1">
      <c r="A80" s="42" t="s">
        <v>71</v>
      </c>
      <c r="B80" s="43"/>
      <c r="C80" s="43"/>
      <c r="D80" s="43"/>
      <c r="E80" s="71"/>
      <c r="F80" s="72"/>
      <c r="G80" s="73">
        <v>6375</v>
      </c>
      <c r="H80" s="74"/>
      <c r="I80" s="75"/>
      <c r="J80" s="22"/>
      <c r="K80" s="8"/>
    </row>
    <row r="81" spans="1:11" ht="21.75" customHeight="1">
      <c r="A81" s="42" t="s">
        <v>72</v>
      </c>
      <c r="B81" s="43"/>
      <c r="C81" s="43"/>
      <c r="D81" s="43"/>
      <c r="E81" s="71"/>
      <c r="F81" s="72"/>
      <c r="G81" s="73">
        <v>0</v>
      </c>
      <c r="H81" s="74"/>
      <c r="I81" s="75"/>
      <c r="J81" s="22"/>
      <c r="K81" s="8"/>
    </row>
    <row r="82" spans="1:11" ht="23.25" customHeight="1">
      <c r="A82" s="59" t="s">
        <v>20</v>
      </c>
      <c r="B82" s="60"/>
      <c r="C82" s="60"/>
      <c r="D82" s="60"/>
      <c r="E82" s="71"/>
      <c r="F82" s="72"/>
      <c r="G82" s="87">
        <f>G84+G85+G103</f>
        <v>653343.6299999999</v>
      </c>
      <c r="H82" s="88"/>
      <c r="I82" s="75"/>
      <c r="J82" s="23"/>
      <c r="K82" s="8"/>
    </row>
    <row r="83" spans="1:11" ht="15.75" customHeight="1">
      <c r="A83" s="42" t="s">
        <v>1</v>
      </c>
      <c r="B83" s="43"/>
      <c r="C83" s="43"/>
      <c r="D83" s="43"/>
      <c r="E83" s="71"/>
      <c r="F83" s="72"/>
      <c r="G83" s="73"/>
      <c r="H83" s="86"/>
      <c r="I83" s="75"/>
      <c r="J83" s="27"/>
      <c r="K83" s="25"/>
    </row>
    <row r="84" spans="1:11" ht="17.25" customHeight="1">
      <c r="A84" s="42" t="s">
        <v>23</v>
      </c>
      <c r="B84" s="43"/>
      <c r="C84" s="43"/>
      <c r="D84" s="43"/>
      <c r="E84" s="71"/>
      <c r="F84" s="72"/>
      <c r="G84" s="73"/>
      <c r="H84" s="74"/>
      <c r="I84" s="75"/>
      <c r="J84" s="22"/>
      <c r="K84" s="8"/>
    </row>
    <row r="85" spans="1:11" ht="30.75" customHeight="1">
      <c r="A85" s="42" t="s">
        <v>114</v>
      </c>
      <c r="B85" s="43"/>
      <c r="C85" s="43"/>
      <c r="D85" s="43"/>
      <c r="E85" s="71"/>
      <c r="F85" s="72"/>
      <c r="G85" s="73">
        <f>G87+G88+G89+G90+G94+G95+G96+G97+G98+G99+G100+G101+G102</f>
        <v>653343.6299999999</v>
      </c>
      <c r="H85" s="74"/>
      <c r="I85" s="75"/>
      <c r="J85" s="22"/>
      <c r="K85" s="8"/>
    </row>
    <row r="86" spans="1:11" ht="19.5" customHeight="1">
      <c r="A86" s="42" t="s">
        <v>2</v>
      </c>
      <c r="B86" s="43"/>
      <c r="C86" s="43"/>
      <c r="D86" s="43"/>
      <c r="E86" s="71"/>
      <c r="F86" s="72"/>
      <c r="G86" s="73"/>
      <c r="H86" s="74"/>
      <c r="I86" s="75"/>
      <c r="J86" s="22"/>
      <c r="K86" s="8"/>
    </row>
    <row r="87" spans="1:11" ht="17.25" customHeight="1">
      <c r="A87" s="42" t="s">
        <v>58</v>
      </c>
      <c r="B87" s="43"/>
      <c r="C87" s="43"/>
      <c r="D87" s="43"/>
      <c r="E87" s="71"/>
      <c r="F87" s="72"/>
      <c r="G87" s="73">
        <f>154826.6+6445.31</f>
        <v>161271.91</v>
      </c>
      <c r="H87" s="74"/>
      <c r="I87" s="75"/>
      <c r="J87" s="22"/>
      <c r="K87" s="8"/>
    </row>
    <row r="88" spans="1:11" ht="18.75" customHeight="1">
      <c r="A88" s="42" t="s">
        <v>59</v>
      </c>
      <c r="B88" s="43"/>
      <c r="C88" s="43"/>
      <c r="D88" s="43"/>
      <c r="E88" s="71"/>
      <c r="F88" s="72"/>
      <c r="G88" s="73"/>
      <c r="H88" s="74"/>
      <c r="I88" s="75"/>
      <c r="J88" s="22"/>
      <c r="K88" s="8"/>
    </row>
    <row r="89" spans="1:11" ht="18.75" customHeight="1">
      <c r="A89" s="42" t="s">
        <v>60</v>
      </c>
      <c r="B89" s="43"/>
      <c r="C89" s="43"/>
      <c r="D89" s="43"/>
      <c r="E89" s="71"/>
      <c r="F89" s="72"/>
      <c r="G89" s="73"/>
      <c r="H89" s="74"/>
      <c r="I89" s="75"/>
      <c r="J89" s="22"/>
      <c r="K89" s="8"/>
    </row>
    <row r="90" spans="1:11" ht="21.75" customHeight="1">
      <c r="A90" s="42" t="s">
        <v>61</v>
      </c>
      <c r="B90" s="43"/>
      <c r="C90" s="43"/>
      <c r="D90" s="43"/>
      <c r="E90" s="71"/>
      <c r="F90" s="72"/>
      <c r="G90" s="73">
        <f>G91+G92+G93</f>
        <v>384863.68</v>
      </c>
      <c r="H90" s="74"/>
      <c r="I90" s="75"/>
      <c r="J90" s="22"/>
      <c r="K90" s="8"/>
    </row>
    <row r="91" spans="1:11" ht="18.75" customHeight="1">
      <c r="A91" s="42" t="s">
        <v>124</v>
      </c>
      <c r="B91" s="43"/>
      <c r="C91" s="43"/>
      <c r="D91" s="43"/>
      <c r="E91" s="43"/>
      <c r="F91" s="44"/>
      <c r="G91" s="73">
        <v>371303.24</v>
      </c>
      <c r="H91" s="74"/>
      <c r="I91" s="85"/>
      <c r="J91" s="22"/>
      <c r="K91" s="8"/>
    </row>
    <row r="92" spans="1:11" ht="19.5" customHeight="1">
      <c r="A92" s="42" t="s">
        <v>125</v>
      </c>
      <c r="B92" s="43"/>
      <c r="C92" s="43"/>
      <c r="D92" s="43"/>
      <c r="E92" s="43"/>
      <c r="F92" s="44"/>
      <c r="G92" s="73">
        <v>13560.44</v>
      </c>
      <c r="H92" s="74"/>
      <c r="I92" s="85"/>
      <c r="J92" s="22"/>
      <c r="K92" s="8"/>
    </row>
    <row r="93" spans="1:11" ht="18" customHeight="1">
      <c r="A93" s="42" t="s">
        <v>126</v>
      </c>
      <c r="B93" s="43"/>
      <c r="C93" s="43"/>
      <c r="D93" s="43"/>
      <c r="E93" s="43"/>
      <c r="F93" s="44"/>
      <c r="G93" s="73"/>
      <c r="H93" s="74"/>
      <c r="I93" s="85"/>
      <c r="J93" s="22"/>
      <c r="K93" s="8"/>
    </row>
    <row r="94" spans="1:11" ht="21" customHeight="1">
      <c r="A94" s="42" t="s">
        <v>62</v>
      </c>
      <c r="B94" s="43"/>
      <c r="C94" s="43"/>
      <c r="D94" s="43"/>
      <c r="E94" s="71"/>
      <c r="F94" s="72"/>
      <c r="G94" s="73">
        <v>4500</v>
      </c>
      <c r="H94" s="74"/>
      <c r="I94" s="75"/>
      <c r="J94" s="22"/>
      <c r="K94" s="8"/>
    </row>
    <row r="95" spans="1:11" ht="19.5" customHeight="1">
      <c r="A95" s="42" t="s">
        <v>89</v>
      </c>
      <c r="B95" s="43"/>
      <c r="C95" s="43"/>
      <c r="D95" s="43"/>
      <c r="E95" s="71"/>
      <c r="F95" s="72"/>
      <c r="G95" s="73"/>
      <c r="H95" s="74"/>
      <c r="I95" s="75"/>
      <c r="J95" s="22"/>
      <c r="K95" s="8"/>
    </row>
    <row r="96" spans="1:11" ht="21" customHeight="1">
      <c r="A96" s="42" t="s">
        <v>90</v>
      </c>
      <c r="B96" s="43"/>
      <c r="C96" s="43"/>
      <c r="D96" s="43"/>
      <c r="E96" s="71"/>
      <c r="F96" s="72"/>
      <c r="G96" s="73"/>
      <c r="H96" s="74"/>
      <c r="I96" s="75"/>
      <c r="J96" s="22"/>
      <c r="K96" s="8"/>
    </row>
    <row r="97" spans="1:11" ht="20.25" customHeight="1">
      <c r="A97" s="42" t="s">
        <v>91</v>
      </c>
      <c r="B97" s="43"/>
      <c r="C97" s="43"/>
      <c r="D97" s="43"/>
      <c r="E97" s="71"/>
      <c r="F97" s="72"/>
      <c r="G97" s="73"/>
      <c r="H97" s="74"/>
      <c r="I97" s="75"/>
      <c r="J97" s="22"/>
      <c r="K97" s="8"/>
    </row>
    <row r="98" spans="1:11" ht="21" customHeight="1">
      <c r="A98" s="42" t="s">
        <v>92</v>
      </c>
      <c r="B98" s="43"/>
      <c r="C98" s="43"/>
      <c r="D98" s="43"/>
      <c r="E98" s="71"/>
      <c r="F98" s="72"/>
      <c r="G98" s="73"/>
      <c r="H98" s="74"/>
      <c r="I98" s="75"/>
      <c r="J98" s="22"/>
      <c r="K98" s="8"/>
    </row>
    <row r="99" spans="1:11" ht="22.5" customHeight="1">
      <c r="A99" s="42" t="s">
        <v>93</v>
      </c>
      <c r="B99" s="43"/>
      <c r="C99" s="43"/>
      <c r="D99" s="43"/>
      <c r="E99" s="71"/>
      <c r="F99" s="72"/>
      <c r="G99" s="73"/>
      <c r="H99" s="74"/>
      <c r="I99" s="75"/>
      <c r="J99" s="22"/>
      <c r="K99" s="8"/>
    </row>
    <row r="100" spans="1:11" ht="21" customHeight="1">
      <c r="A100" s="42" t="s">
        <v>94</v>
      </c>
      <c r="B100" s="43"/>
      <c r="C100" s="43"/>
      <c r="D100" s="43"/>
      <c r="E100" s="71"/>
      <c r="F100" s="72"/>
      <c r="G100" s="73"/>
      <c r="H100" s="74"/>
      <c r="I100" s="75"/>
      <c r="J100" s="22"/>
      <c r="K100" s="8"/>
    </row>
    <row r="101" spans="1:11" ht="18" customHeight="1">
      <c r="A101" s="42" t="s">
        <v>95</v>
      </c>
      <c r="B101" s="43"/>
      <c r="C101" s="43"/>
      <c r="D101" s="43"/>
      <c r="E101" s="71"/>
      <c r="F101" s="72"/>
      <c r="G101" s="73">
        <f>29412+13481.67+58829.4</f>
        <v>101723.07</v>
      </c>
      <c r="H101" s="74"/>
      <c r="I101" s="75"/>
      <c r="J101" s="22"/>
      <c r="K101" s="8"/>
    </row>
    <row r="102" spans="1:11" ht="20.25" customHeight="1">
      <c r="A102" s="42" t="s">
        <v>96</v>
      </c>
      <c r="B102" s="43"/>
      <c r="C102" s="43"/>
      <c r="D102" s="43"/>
      <c r="E102" s="71"/>
      <c r="F102" s="72"/>
      <c r="G102" s="73">
        <f>984.97</f>
        <v>984.97</v>
      </c>
      <c r="H102" s="74"/>
      <c r="I102" s="75"/>
      <c r="J102" s="22"/>
      <c r="K102" s="8"/>
    </row>
    <row r="103" spans="1:11" ht="45" customHeight="1">
      <c r="A103" s="42" t="s">
        <v>128</v>
      </c>
      <c r="B103" s="43"/>
      <c r="C103" s="43"/>
      <c r="D103" s="43"/>
      <c r="E103" s="71"/>
      <c r="F103" s="72"/>
      <c r="G103" s="73">
        <f>G105+G106+G107+G108+G109+G110+G111+G112+G113+G114+G115+G116++G117</f>
        <v>0</v>
      </c>
      <c r="H103" s="74"/>
      <c r="I103" s="75"/>
      <c r="J103" s="22"/>
      <c r="K103" s="8"/>
    </row>
    <row r="104" spans="1:11" ht="19.5" customHeight="1">
      <c r="A104" s="42" t="s">
        <v>2</v>
      </c>
      <c r="B104" s="43"/>
      <c r="C104" s="43"/>
      <c r="D104" s="43"/>
      <c r="E104" s="71"/>
      <c r="F104" s="72"/>
      <c r="G104" s="73"/>
      <c r="H104" s="74"/>
      <c r="I104" s="75"/>
      <c r="J104" s="22"/>
      <c r="K104" s="8"/>
    </row>
    <row r="105" spans="1:11" ht="18" customHeight="1">
      <c r="A105" s="42" t="s">
        <v>73</v>
      </c>
      <c r="B105" s="43"/>
      <c r="C105" s="43"/>
      <c r="D105" s="43"/>
      <c r="E105" s="71"/>
      <c r="F105" s="72"/>
      <c r="G105" s="73"/>
      <c r="H105" s="74"/>
      <c r="I105" s="75"/>
      <c r="J105" s="22"/>
      <c r="K105" s="8"/>
    </row>
    <row r="106" spans="1:11" ht="20.25" customHeight="1">
      <c r="A106" s="42" t="s">
        <v>74</v>
      </c>
      <c r="B106" s="43"/>
      <c r="C106" s="43"/>
      <c r="D106" s="43"/>
      <c r="E106" s="71"/>
      <c r="F106" s="72"/>
      <c r="G106" s="73"/>
      <c r="H106" s="74"/>
      <c r="I106" s="75"/>
      <c r="J106" s="22"/>
      <c r="K106" s="8"/>
    </row>
    <row r="107" spans="1:11" ht="20.25" customHeight="1">
      <c r="A107" s="42" t="s">
        <v>75</v>
      </c>
      <c r="B107" s="43"/>
      <c r="C107" s="43"/>
      <c r="D107" s="43"/>
      <c r="E107" s="71"/>
      <c r="F107" s="72"/>
      <c r="G107" s="73"/>
      <c r="H107" s="74"/>
      <c r="I107" s="75"/>
      <c r="J107" s="22"/>
      <c r="K107" s="8"/>
    </row>
    <row r="108" spans="1:11" ht="20.25" customHeight="1">
      <c r="A108" s="42" t="s">
        <v>76</v>
      </c>
      <c r="B108" s="43"/>
      <c r="C108" s="43"/>
      <c r="D108" s="43"/>
      <c r="E108" s="71"/>
      <c r="F108" s="72"/>
      <c r="G108" s="73"/>
      <c r="H108" s="74"/>
      <c r="I108" s="75"/>
      <c r="J108" s="22"/>
      <c r="K108" s="8"/>
    </row>
    <row r="109" spans="1:11" ht="19.5" customHeight="1">
      <c r="A109" s="42" t="s">
        <v>77</v>
      </c>
      <c r="B109" s="43"/>
      <c r="C109" s="43"/>
      <c r="D109" s="43"/>
      <c r="E109" s="71"/>
      <c r="F109" s="72"/>
      <c r="G109" s="73"/>
      <c r="H109" s="74"/>
      <c r="I109" s="75"/>
      <c r="J109" s="22"/>
      <c r="K109" s="8"/>
    </row>
    <row r="110" spans="1:11" ht="17.25" customHeight="1">
      <c r="A110" s="42" t="s">
        <v>97</v>
      </c>
      <c r="B110" s="43"/>
      <c r="C110" s="43"/>
      <c r="D110" s="43"/>
      <c r="E110" s="71"/>
      <c r="F110" s="72"/>
      <c r="G110" s="73"/>
      <c r="H110" s="74"/>
      <c r="I110" s="75"/>
      <c r="J110" s="22"/>
      <c r="K110" s="8"/>
    </row>
    <row r="111" spans="1:11" ht="16.5" customHeight="1">
      <c r="A111" s="42" t="s">
        <v>98</v>
      </c>
      <c r="B111" s="43"/>
      <c r="C111" s="43"/>
      <c r="D111" s="43"/>
      <c r="E111" s="71"/>
      <c r="F111" s="72"/>
      <c r="G111" s="73"/>
      <c r="H111" s="74"/>
      <c r="I111" s="75"/>
      <c r="J111" s="22"/>
      <c r="K111" s="8"/>
    </row>
    <row r="112" spans="1:11" ht="18" customHeight="1">
      <c r="A112" s="42" t="s">
        <v>99</v>
      </c>
      <c r="B112" s="43"/>
      <c r="C112" s="43"/>
      <c r="D112" s="43"/>
      <c r="E112" s="71"/>
      <c r="F112" s="72"/>
      <c r="G112" s="73"/>
      <c r="H112" s="74"/>
      <c r="I112" s="75"/>
      <c r="J112" s="22"/>
      <c r="K112" s="8"/>
    </row>
    <row r="113" spans="1:11" ht="21" customHeight="1">
      <c r="A113" s="42" t="s">
        <v>100</v>
      </c>
      <c r="B113" s="43"/>
      <c r="C113" s="43"/>
      <c r="D113" s="43"/>
      <c r="E113" s="71"/>
      <c r="F113" s="72"/>
      <c r="G113" s="73"/>
      <c r="H113" s="74"/>
      <c r="I113" s="75"/>
      <c r="J113" s="22"/>
      <c r="K113" s="8"/>
    </row>
    <row r="114" spans="1:11" ht="19.5" customHeight="1">
      <c r="A114" s="42" t="s">
        <v>101</v>
      </c>
      <c r="B114" s="43"/>
      <c r="C114" s="43"/>
      <c r="D114" s="43"/>
      <c r="E114" s="71"/>
      <c r="F114" s="72"/>
      <c r="G114" s="73"/>
      <c r="H114" s="74"/>
      <c r="I114" s="75"/>
      <c r="J114" s="22"/>
      <c r="K114" s="8"/>
    </row>
    <row r="115" spans="1:11" ht="19.5" customHeight="1">
      <c r="A115" s="42" t="s">
        <v>102</v>
      </c>
      <c r="B115" s="43"/>
      <c r="C115" s="43"/>
      <c r="D115" s="43"/>
      <c r="E115" s="71"/>
      <c r="F115" s="72"/>
      <c r="G115" s="73"/>
      <c r="H115" s="74"/>
      <c r="I115" s="75"/>
      <c r="J115" s="22"/>
      <c r="K115" s="8"/>
    </row>
    <row r="116" spans="1:11" ht="19.5" customHeight="1">
      <c r="A116" s="42" t="s">
        <v>103</v>
      </c>
      <c r="B116" s="43"/>
      <c r="C116" s="43"/>
      <c r="D116" s="43"/>
      <c r="E116" s="71"/>
      <c r="F116" s="72"/>
      <c r="G116" s="73"/>
      <c r="H116" s="74"/>
      <c r="I116" s="75"/>
      <c r="J116" s="22"/>
      <c r="K116" s="8"/>
    </row>
    <row r="117" spans="1:11" ht="19.5" customHeight="1">
      <c r="A117" s="42" t="s">
        <v>104</v>
      </c>
      <c r="B117" s="43"/>
      <c r="C117" s="43"/>
      <c r="D117" s="43"/>
      <c r="E117" s="71"/>
      <c r="F117" s="72"/>
      <c r="G117" s="73"/>
      <c r="H117" s="74"/>
      <c r="I117" s="75"/>
      <c r="J117" s="22"/>
      <c r="K117" s="8"/>
    </row>
    <row r="118" spans="1:6" s="8" customFormat="1" ht="29.25" customHeight="1">
      <c r="A118" s="17"/>
      <c r="B118" s="17"/>
      <c r="C118" s="17"/>
      <c r="D118" s="17"/>
      <c r="E118" s="17"/>
      <c r="F118" s="17"/>
    </row>
    <row r="119" spans="1:10" ht="18" customHeight="1">
      <c r="A119" s="76" t="s">
        <v>25</v>
      </c>
      <c r="B119" s="76"/>
      <c r="C119" s="76"/>
      <c r="D119" s="76"/>
      <c r="E119" s="77"/>
      <c r="F119" s="77"/>
      <c r="G119" s="77"/>
      <c r="H119" s="77"/>
      <c r="I119" s="77"/>
      <c r="J119" s="77"/>
    </row>
    <row r="120" spans="1:12" ht="15.75" customHeight="1">
      <c r="A120" s="78" t="s">
        <v>0</v>
      </c>
      <c r="B120" s="79"/>
      <c r="C120" s="79"/>
      <c r="D120" s="79"/>
      <c r="E120" s="80"/>
      <c r="F120" s="84" t="s">
        <v>129</v>
      </c>
      <c r="G120" s="84"/>
      <c r="H120" s="84"/>
      <c r="I120" s="84" t="s">
        <v>134</v>
      </c>
      <c r="J120" s="84"/>
      <c r="K120" s="25"/>
      <c r="L120" s="25"/>
    </row>
    <row r="121" spans="1:12" ht="36.75" customHeight="1">
      <c r="A121" s="81"/>
      <c r="B121" s="82"/>
      <c r="C121" s="82"/>
      <c r="D121" s="82"/>
      <c r="E121" s="83"/>
      <c r="F121" s="84"/>
      <c r="G121" s="84"/>
      <c r="H121" s="84"/>
      <c r="I121" s="84"/>
      <c r="J121" s="84"/>
      <c r="K121" s="25"/>
      <c r="L121" s="25"/>
    </row>
    <row r="122" spans="1:12" ht="18.75" customHeight="1">
      <c r="A122" s="67">
        <v>1</v>
      </c>
      <c r="B122" s="67"/>
      <c r="C122" s="67"/>
      <c r="D122" s="67"/>
      <c r="E122" s="67"/>
      <c r="F122" s="68">
        <v>2</v>
      </c>
      <c r="G122" s="69"/>
      <c r="H122" s="70"/>
      <c r="I122" s="68">
        <v>3</v>
      </c>
      <c r="J122" s="69"/>
      <c r="K122" s="1"/>
      <c r="L122" s="1"/>
    </row>
    <row r="123" spans="1:12" ht="21" customHeight="1">
      <c r="A123" s="42" t="s">
        <v>21</v>
      </c>
      <c r="B123" s="43"/>
      <c r="C123" s="43"/>
      <c r="D123" s="43"/>
      <c r="E123" s="44"/>
      <c r="F123" s="45"/>
      <c r="G123" s="46"/>
      <c r="H123" s="47"/>
      <c r="I123" s="48">
        <v>0</v>
      </c>
      <c r="J123" s="49"/>
      <c r="K123" s="8"/>
      <c r="L123" s="8"/>
    </row>
    <row r="124" spans="1:12" ht="19.5" customHeight="1">
      <c r="A124" s="59" t="s">
        <v>3</v>
      </c>
      <c r="B124" s="60"/>
      <c r="C124" s="60"/>
      <c r="D124" s="60"/>
      <c r="E124" s="61"/>
      <c r="F124" s="45"/>
      <c r="G124" s="46"/>
      <c r="H124" s="47"/>
      <c r="I124" s="65">
        <f>I126+I127+I128+I129+I133+I136</f>
        <v>25152441</v>
      </c>
      <c r="J124" s="66"/>
      <c r="K124" s="8"/>
      <c r="L124" s="8"/>
    </row>
    <row r="125" spans="1:12" ht="15.75" customHeight="1">
      <c r="A125" s="42" t="s">
        <v>4</v>
      </c>
      <c r="B125" s="43"/>
      <c r="C125" s="43"/>
      <c r="D125" s="43"/>
      <c r="E125" s="44"/>
      <c r="F125" s="45"/>
      <c r="G125" s="46"/>
      <c r="H125" s="47"/>
      <c r="I125" s="48"/>
      <c r="J125" s="49"/>
      <c r="K125" s="8"/>
      <c r="L125" s="8"/>
    </row>
    <row r="126" spans="1:12" ht="18.75" customHeight="1">
      <c r="A126" s="42" t="s">
        <v>156</v>
      </c>
      <c r="B126" s="43"/>
      <c r="C126" s="43"/>
      <c r="D126" s="43"/>
      <c r="E126" s="44"/>
      <c r="F126" s="45" t="s">
        <v>163</v>
      </c>
      <c r="G126" s="46"/>
      <c r="H126" s="47"/>
      <c r="I126" s="48">
        <v>23186580</v>
      </c>
      <c r="J126" s="49"/>
      <c r="K126" s="8"/>
      <c r="L126" s="8"/>
    </row>
    <row r="127" spans="1:12" ht="18.75" customHeight="1">
      <c r="A127" s="42" t="s">
        <v>130</v>
      </c>
      <c r="B127" s="43"/>
      <c r="C127" s="43"/>
      <c r="D127" s="43"/>
      <c r="E127" s="44"/>
      <c r="F127" s="45" t="s">
        <v>163</v>
      </c>
      <c r="G127" s="46"/>
      <c r="H127" s="47"/>
      <c r="I127" s="48">
        <v>0</v>
      </c>
      <c r="J127" s="49"/>
      <c r="K127" s="8"/>
      <c r="L127" s="8"/>
    </row>
    <row r="128" spans="1:12" ht="15.75" customHeight="1">
      <c r="A128" s="42" t="s">
        <v>46</v>
      </c>
      <c r="B128" s="43"/>
      <c r="C128" s="43"/>
      <c r="D128" s="43"/>
      <c r="E128" s="44"/>
      <c r="F128" s="45"/>
      <c r="G128" s="46"/>
      <c r="H128" s="47"/>
      <c r="I128" s="48">
        <v>0</v>
      </c>
      <c r="J128" s="49"/>
      <c r="K128" s="8"/>
      <c r="L128" s="8"/>
    </row>
    <row r="129" spans="1:12" ht="52.5" customHeight="1">
      <c r="A129" s="42" t="s">
        <v>131</v>
      </c>
      <c r="B129" s="43"/>
      <c r="C129" s="43"/>
      <c r="D129" s="43"/>
      <c r="E129" s="44"/>
      <c r="F129" s="45"/>
      <c r="G129" s="46"/>
      <c r="H129" s="47"/>
      <c r="I129" s="48">
        <f>I131+I132</f>
        <v>0</v>
      </c>
      <c r="J129" s="49"/>
      <c r="K129" s="8"/>
      <c r="L129" s="8"/>
    </row>
    <row r="130" spans="1:12" ht="16.5" customHeight="1">
      <c r="A130" s="42" t="s">
        <v>4</v>
      </c>
      <c r="B130" s="43"/>
      <c r="C130" s="43"/>
      <c r="D130" s="43"/>
      <c r="E130" s="44"/>
      <c r="F130" s="45"/>
      <c r="G130" s="46"/>
      <c r="H130" s="47"/>
      <c r="I130" s="48"/>
      <c r="J130" s="49"/>
      <c r="K130" s="8"/>
      <c r="L130" s="8"/>
    </row>
    <row r="131" spans="1:12" ht="16.5" customHeight="1">
      <c r="A131" s="42" t="s">
        <v>42</v>
      </c>
      <c r="B131" s="43"/>
      <c r="C131" s="43"/>
      <c r="D131" s="43"/>
      <c r="E131" s="44"/>
      <c r="F131" s="45"/>
      <c r="G131" s="46"/>
      <c r="H131" s="47"/>
      <c r="I131" s="48">
        <v>0</v>
      </c>
      <c r="J131" s="49"/>
      <c r="K131" s="8"/>
      <c r="L131" s="8"/>
    </row>
    <row r="132" spans="1:12" ht="16.5" customHeight="1">
      <c r="A132" s="42" t="s">
        <v>43</v>
      </c>
      <c r="B132" s="43"/>
      <c r="C132" s="43"/>
      <c r="D132" s="43"/>
      <c r="E132" s="44"/>
      <c r="F132" s="45"/>
      <c r="G132" s="46"/>
      <c r="H132" s="47"/>
      <c r="I132" s="48">
        <v>0</v>
      </c>
      <c r="J132" s="49"/>
      <c r="K132" s="8"/>
      <c r="L132" s="8"/>
    </row>
    <row r="133" spans="1:12" ht="21" customHeight="1">
      <c r="A133" s="42" t="s">
        <v>44</v>
      </c>
      <c r="B133" s="43"/>
      <c r="C133" s="43"/>
      <c r="D133" s="43"/>
      <c r="E133" s="44"/>
      <c r="F133" s="45"/>
      <c r="G133" s="46"/>
      <c r="H133" s="47"/>
      <c r="I133" s="48">
        <f>I134+I135</f>
        <v>1965861</v>
      </c>
      <c r="J133" s="49"/>
      <c r="K133" s="8"/>
      <c r="L133" s="8"/>
    </row>
    <row r="134" spans="1:12" ht="15" customHeight="1">
      <c r="A134" s="42" t="s">
        <v>132</v>
      </c>
      <c r="B134" s="43"/>
      <c r="C134" s="43"/>
      <c r="D134" s="43"/>
      <c r="E134" s="44"/>
      <c r="F134" s="45"/>
      <c r="G134" s="46"/>
      <c r="H134" s="47"/>
      <c r="I134" s="48">
        <v>1965861</v>
      </c>
      <c r="J134" s="49"/>
      <c r="K134" s="8"/>
      <c r="L134" s="8"/>
    </row>
    <row r="135" spans="1:12" ht="18" customHeight="1">
      <c r="A135" s="42"/>
      <c r="B135" s="43"/>
      <c r="C135" s="43"/>
      <c r="D135" s="43"/>
      <c r="E135" s="44"/>
      <c r="F135" s="45"/>
      <c r="G135" s="46"/>
      <c r="H135" s="47"/>
      <c r="I135" s="48">
        <v>0</v>
      </c>
      <c r="J135" s="49"/>
      <c r="K135" s="8"/>
      <c r="L135" s="8"/>
    </row>
    <row r="136" spans="1:12" ht="18.75" customHeight="1">
      <c r="A136" s="42" t="s">
        <v>47</v>
      </c>
      <c r="B136" s="43"/>
      <c r="C136" s="43"/>
      <c r="D136" s="43"/>
      <c r="E136" s="44"/>
      <c r="F136" s="45"/>
      <c r="G136" s="46"/>
      <c r="H136" s="47"/>
      <c r="I136" s="48">
        <v>0</v>
      </c>
      <c r="J136" s="49"/>
      <c r="K136" s="8"/>
      <c r="L136" s="8"/>
    </row>
    <row r="137" spans="1:12" ht="18" customHeight="1">
      <c r="A137" s="42" t="s">
        <v>24</v>
      </c>
      <c r="B137" s="43"/>
      <c r="C137" s="43"/>
      <c r="D137" s="43"/>
      <c r="E137" s="44"/>
      <c r="F137" s="45" t="s">
        <v>162</v>
      </c>
      <c r="G137" s="46"/>
      <c r="H137" s="47"/>
      <c r="I137" s="48">
        <f>I123+I124-I138</f>
        <v>0</v>
      </c>
      <c r="J137" s="49"/>
      <c r="K137" s="8"/>
      <c r="L137" s="8"/>
    </row>
    <row r="138" spans="1:12" s="14" customFormat="1" ht="13.5" customHeight="1">
      <c r="A138" s="59" t="s">
        <v>5</v>
      </c>
      <c r="B138" s="60"/>
      <c r="C138" s="60"/>
      <c r="D138" s="60"/>
      <c r="E138" s="61"/>
      <c r="F138" s="62" t="s">
        <v>135</v>
      </c>
      <c r="G138" s="63"/>
      <c r="H138" s="64"/>
      <c r="I138" s="65">
        <f>I140+I145+I153+I157+I163+I156</f>
        <v>25152441</v>
      </c>
      <c r="J138" s="66"/>
      <c r="K138" s="30"/>
      <c r="L138" s="30"/>
    </row>
    <row r="139" spans="1:12" ht="14.25" customHeight="1">
      <c r="A139" s="42" t="s">
        <v>4</v>
      </c>
      <c r="B139" s="43"/>
      <c r="C139" s="43"/>
      <c r="D139" s="43"/>
      <c r="E139" s="44"/>
      <c r="F139" s="45"/>
      <c r="G139" s="46"/>
      <c r="H139" s="47"/>
      <c r="I139" s="48"/>
      <c r="J139" s="49"/>
      <c r="K139" s="8"/>
      <c r="L139" s="8"/>
    </row>
    <row r="140" spans="1:12" ht="17.25" customHeight="1">
      <c r="A140" s="56" t="s">
        <v>82</v>
      </c>
      <c r="B140" s="57"/>
      <c r="C140" s="57"/>
      <c r="D140" s="57"/>
      <c r="E140" s="58"/>
      <c r="F140" s="45" t="s">
        <v>157</v>
      </c>
      <c r="G140" s="46"/>
      <c r="H140" s="47"/>
      <c r="I140" s="48">
        <f>I142+I143+I144</f>
        <v>19254440</v>
      </c>
      <c r="J140" s="49"/>
      <c r="K140" s="8"/>
      <c r="L140" s="8"/>
    </row>
    <row r="141" spans="1:12" ht="16.5" customHeight="1">
      <c r="A141" s="42" t="s">
        <v>1</v>
      </c>
      <c r="B141" s="43"/>
      <c r="C141" s="43"/>
      <c r="D141" s="43"/>
      <c r="E141" s="44"/>
      <c r="F141" s="45"/>
      <c r="G141" s="46"/>
      <c r="H141" s="47"/>
      <c r="I141" s="48"/>
      <c r="J141" s="49"/>
      <c r="K141" s="8"/>
      <c r="L141" s="8"/>
    </row>
    <row r="142" spans="1:12" ht="16.5" customHeight="1">
      <c r="A142" s="42" t="s">
        <v>26</v>
      </c>
      <c r="B142" s="43"/>
      <c r="C142" s="43"/>
      <c r="D142" s="43"/>
      <c r="E142" s="44"/>
      <c r="F142" s="45" t="s">
        <v>136</v>
      </c>
      <c r="G142" s="46"/>
      <c r="H142" s="47"/>
      <c r="I142" s="48">
        <v>14810000</v>
      </c>
      <c r="J142" s="49"/>
      <c r="K142" s="8"/>
      <c r="L142" s="8"/>
    </row>
    <row r="143" spans="1:12" ht="19.5" customHeight="1">
      <c r="A143" s="53" t="s">
        <v>27</v>
      </c>
      <c r="B143" s="54"/>
      <c r="C143" s="54"/>
      <c r="D143" s="54"/>
      <c r="E143" s="55"/>
      <c r="F143" s="45" t="s">
        <v>137</v>
      </c>
      <c r="G143" s="46"/>
      <c r="H143" s="47"/>
      <c r="I143" s="48">
        <v>4000</v>
      </c>
      <c r="J143" s="49"/>
      <c r="K143" s="8"/>
      <c r="L143" s="8"/>
    </row>
    <row r="144" spans="1:12" ht="18" customHeight="1">
      <c r="A144" s="42" t="s">
        <v>28</v>
      </c>
      <c r="B144" s="43"/>
      <c r="C144" s="43"/>
      <c r="D144" s="43"/>
      <c r="E144" s="44"/>
      <c r="F144" s="45" t="s">
        <v>138</v>
      </c>
      <c r="G144" s="46"/>
      <c r="H144" s="47"/>
      <c r="I144" s="48">
        <v>4440440</v>
      </c>
      <c r="J144" s="49"/>
      <c r="K144" s="8"/>
      <c r="L144" s="8"/>
    </row>
    <row r="145" spans="1:12" ht="16.5" customHeight="1">
      <c r="A145" s="42" t="s">
        <v>83</v>
      </c>
      <c r="B145" s="43"/>
      <c r="C145" s="43"/>
      <c r="D145" s="43"/>
      <c r="E145" s="44"/>
      <c r="F145" s="45" t="s">
        <v>158</v>
      </c>
      <c r="G145" s="46"/>
      <c r="H145" s="47"/>
      <c r="I145" s="48">
        <f>I147+I148+I149+I150+I151+I152</f>
        <v>3371690</v>
      </c>
      <c r="J145" s="49"/>
      <c r="K145" s="8"/>
      <c r="L145" s="8"/>
    </row>
    <row r="146" spans="1:12" ht="16.5" customHeight="1">
      <c r="A146" s="42" t="s">
        <v>1</v>
      </c>
      <c r="B146" s="43"/>
      <c r="C146" s="43"/>
      <c r="D146" s="43"/>
      <c r="E146" s="44"/>
      <c r="F146" s="45"/>
      <c r="G146" s="46"/>
      <c r="H146" s="47"/>
      <c r="I146" s="48"/>
      <c r="J146" s="49"/>
      <c r="K146" s="8"/>
      <c r="L146" s="8"/>
    </row>
    <row r="147" spans="1:12" ht="13.5" customHeight="1">
      <c r="A147" s="42" t="s">
        <v>29</v>
      </c>
      <c r="B147" s="43"/>
      <c r="C147" s="43"/>
      <c r="D147" s="43"/>
      <c r="E147" s="44"/>
      <c r="F147" s="45" t="s">
        <v>139</v>
      </c>
      <c r="G147" s="46"/>
      <c r="H147" s="47"/>
      <c r="I147" s="48">
        <v>122000</v>
      </c>
      <c r="J147" s="49"/>
      <c r="K147" s="8"/>
      <c r="L147" s="8"/>
    </row>
    <row r="148" spans="1:12" ht="15.75" customHeight="1">
      <c r="A148" s="42" t="s">
        <v>30</v>
      </c>
      <c r="B148" s="43"/>
      <c r="C148" s="43"/>
      <c r="D148" s="43"/>
      <c r="E148" s="44"/>
      <c r="F148" s="45" t="s">
        <v>140</v>
      </c>
      <c r="G148" s="46"/>
      <c r="H148" s="47"/>
      <c r="I148" s="48">
        <v>60000</v>
      </c>
      <c r="J148" s="49"/>
      <c r="K148" s="8"/>
      <c r="L148" s="8"/>
    </row>
    <row r="149" spans="1:12" ht="17.25" customHeight="1">
      <c r="A149" s="42" t="s">
        <v>31</v>
      </c>
      <c r="B149" s="43"/>
      <c r="C149" s="43"/>
      <c r="D149" s="43"/>
      <c r="E149" s="44"/>
      <c r="F149" s="45" t="s">
        <v>141</v>
      </c>
      <c r="G149" s="46"/>
      <c r="H149" s="47"/>
      <c r="I149" s="48">
        <v>2940090</v>
      </c>
      <c r="J149" s="49"/>
      <c r="K149" s="8"/>
      <c r="L149" s="8"/>
    </row>
    <row r="150" spans="1:12" ht="17.25" customHeight="1">
      <c r="A150" s="42" t="s">
        <v>32</v>
      </c>
      <c r="B150" s="43"/>
      <c r="C150" s="43"/>
      <c r="D150" s="43"/>
      <c r="E150" s="44"/>
      <c r="F150" s="45" t="s">
        <v>142</v>
      </c>
      <c r="G150" s="46"/>
      <c r="H150" s="47"/>
      <c r="I150" s="48">
        <v>0</v>
      </c>
      <c r="J150" s="49"/>
      <c r="K150" s="8"/>
      <c r="L150" s="8"/>
    </row>
    <row r="151" spans="1:12" ht="21" customHeight="1">
      <c r="A151" s="42" t="s">
        <v>33</v>
      </c>
      <c r="B151" s="43"/>
      <c r="C151" s="43"/>
      <c r="D151" s="43"/>
      <c r="E151" s="44"/>
      <c r="F151" s="45" t="s">
        <v>143</v>
      </c>
      <c r="G151" s="46"/>
      <c r="H151" s="47"/>
      <c r="I151" s="48">
        <v>100000</v>
      </c>
      <c r="J151" s="49"/>
      <c r="K151" s="8"/>
      <c r="L151" s="8"/>
    </row>
    <row r="152" spans="1:12" ht="15.75" customHeight="1">
      <c r="A152" s="42" t="s">
        <v>34</v>
      </c>
      <c r="B152" s="43"/>
      <c r="C152" s="43"/>
      <c r="D152" s="43"/>
      <c r="E152" s="44"/>
      <c r="F152" s="45" t="s">
        <v>144</v>
      </c>
      <c r="G152" s="46"/>
      <c r="H152" s="47"/>
      <c r="I152" s="48">
        <v>149600</v>
      </c>
      <c r="J152" s="49"/>
      <c r="K152" s="8"/>
      <c r="L152" s="8"/>
    </row>
    <row r="153" spans="1:12" ht="17.25" customHeight="1">
      <c r="A153" s="42" t="s">
        <v>84</v>
      </c>
      <c r="B153" s="43"/>
      <c r="C153" s="43"/>
      <c r="D153" s="43"/>
      <c r="E153" s="44"/>
      <c r="F153" s="45" t="s">
        <v>159</v>
      </c>
      <c r="G153" s="46"/>
      <c r="H153" s="47"/>
      <c r="I153" s="48">
        <f>I155</f>
        <v>0</v>
      </c>
      <c r="J153" s="49"/>
      <c r="K153" s="8"/>
      <c r="L153" s="8"/>
    </row>
    <row r="154" spans="1:12" ht="19.5" customHeight="1">
      <c r="A154" s="42" t="s">
        <v>1</v>
      </c>
      <c r="B154" s="43"/>
      <c r="C154" s="43"/>
      <c r="D154" s="43"/>
      <c r="E154" s="44"/>
      <c r="F154" s="45"/>
      <c r="G154" s="46"/>
      <c r="H154" s="47"/>
      <c r="I154" s="48"/>
      <c r="J154" s="49"/>
      <c r="K154" s="8"/>
      <c r="L154" s="8"/>
    </row>
    <row r="155" spans="1:12" ht="18.75" customHeight="1">
      <c r="A155" s="42" t="s">
        <v>35</v>
      </c>
      <c r="B155" s="43"/>
      <c r="C155" s="43"/>
      <c r="D155" s="43"/>
      <c r="E155" s="44"/>
      <c r="F155" s="45" t="s">
        <v>145</v>
      </c>
      <c r="G155" s="46"/>
      <c r="H155" s="47"/>
      <c r="I155" s="48">
        <v>0</v>
      </c>
      <c r="J155" s="49"/>
      <c r="K155" s="8"/>
      <c r="L155" s="8"/>
    </row>
    <row r="156" spans="1:12" ht="19.5" customHeight="1">
      <c r="A156" s="42" t="s">
        <v>36</v>
      </c>
      <c r="B156" s="43"/>
      <c r="C156" s="43"/>
      <c r="D156" s="43"/>
      <c r="E156" s="44"/>
      <c r="F156" s="45" t="s">
        <v>146</v>
      </c>
      <c r="G156" s="46"/>
      <c r="H156" s="47"/>
      <c r="I156" s="48">
        <v>17000</v>
      </c>
      <c r="J156" s="49"/>
      <c r="K156" s="8"/>
      <c r="L156" s="8"/>
    </row>
    <row r="157" spans="1:12" ht="18.75" customHeight="1">
      <c r="A157" s="42" t="s">
        <v>85</v>
      </c>
      <c r="B157" s="43"/>
      <c r="C157" s="43"/>
      <c r="D157" s="43"/>
      <c r="E157" s="44"/>
      <c r="F157" s="45" t="s">
        <v>160</v>
      </c>
      <c r="G157" s="46"/>
      <c r="H157" s="47"/>
      <c r="I157" s="48">
        <f>I159+I160+I161+I162</f>
        <v>2509311</v>
      </c>
      <c r="J157" s="49"/>
      <c r="K157" s="8"/>
      <c r="L157" s="8"/>
    </row>
    <row r="158" spans="1:12" ht="19.5" customHeight="1">
      <c r="A158" s="42" t="s">
        <v>1</v>
      </c>
      <c r="B158" s="43"/>
      <c r="C158" s="43"/>
      <c r="D158" s="43"/>
      <c r="E158" s="44"/>
      <c r="F158" s="45"/>
      <c r="G158" s="46"/>
      <c r="H158" s="47"/>
      <c r="I158" s="48"/>
      <c r="J158" s="49"/>
      <c r="K158" s="8"/>
      <c r="L158" s="8"/>
    </row>
    <row r="159" spans="1:12" ht="18" customHeight="1">
      <c r="A159" s="42" t="s">
        <v>37</v>
      </c>
      <c r="B159" s="43"/>
      <c r="C159" s="43"/>
      <c r="D159" s="43"/>
      <c r="E159" s="44"/>
      <c r="F159" s="45" t="s">
        <v>147</v>
      </c>
      <c r="G159" s="46"/>
      <c r="H159" s="47"/>
      <c r="I159" s="48">
        <v>200000</v>
      </c>
      <c r="J159" s="49"/>
      <c r="K159" s="8"/>
      <c r="L159" s="8"/>
    </row>
    <row r="160" spans="1:12" ht="20.25" customHeight="1">
      <c r="A160" s="42" t="s">
        <v>38</v>
      </c>
      <c r="B160" s="43"/>
      <c r="C160" s="43"/>
      <c r="D160" s="43"/>
      <c r="E160" s="44"/>
      <c r="F160" s="45" t="s">
        <v>148</v>
      </c>
      <c r="G160" s="46"/>
      <c r="H160" s="47"/>
      <c r="I160" s="48"/>
      <c r="J160" s="49"/>
      <c r="K160" s="8"/>
      <c r="L160" s="8"/>
    </row>
    <row r="161" spans="1:12" ht="19.5" customHeight="1">
      <c r="A161" s="42" t="s">
        <v>39</v>
      </c>
      <c r="B161" s="43"/>
      <c r="C161" s="43"/>
      <c r="D161" s="43"/>
      <c r="E161" s="44"/>
      <c r="F161" s="45" t="s">
        <v>149</v>
      </c>
      <c r="G161" s="46"/>
      <c r="H161" s="47"/>
      <c r="I161" s="48"/>
      <c r="J161" s="49"/>
      <c r="K161" s="8"/>
      <c r="L161" s="8"/>
    </row>
    <row r="162" spans="1:12" ht="19.5" customHeight="1">
      <c r="A162" s="42" t="s">
        <v>40</v>
      </c>
      <c r="B162" s="43"/>
      <c r="C162" s="43"/>
      <c r="D162" s="43"/>
      <c r="E162" s="44"/>
      <c r="F162" s="45" t="s">
        <v>150</v>
      </c>
      <c r="G162" s="46"/>
      <c r="H162" s="47"/>
      <c r="I162" s="48">
        <f>203950+139500+1965861</f>
        <v>2309311</v>
      </c>
      <c r="J162" s="49"/>
      <c r="K162" s="8"/>
      <c r="L162" s="8"/>
    </row>
    <row r="163" spans="1:12" ht="21" customHeight="1">
      <c r="A163" s="42" t="s">
        <v>86</v>
      </c>
      <c r="B163" s="43"/>
      <c r="C163" s="43"/>
      <c r="D163" s="43"/>
      <c r="E163" s="44"/>
      <c r="F163" s="45" t="s">
        <v>161</v>
      </c>
      <c r="G163" s="46"/>
      <c r="H163" s="47"/>
      <c r="I163" s="48">
        <f>I165+I166</f>
        <v>0</v>
      </c>
      <c r="J163" s="49"/>
      <c r="K163" s="8"/>
      <c r="L163" s="8"/>
    </row>
    <row r="164" spans="1:12" ht="20.25" customHeight="1">
      <c r="A164" s="42" t="s">
        <v>1</v>
      </c>
      <c r="B164" s="43"/>
      <c r="C164" s="43"/>
      <c r="D164" s="43"/>
      <c r="E164" s="44"/>
      <c r="F164" s="45"/>
      <c r="G164" s="46"/>
      <c r="H164" s="47"/>
      <c r="I164" s="48"/>
      <c r="J164" s="49"/>
      <c r="K164" s="8"/>
      <c r="L164" s="8"/>
    </row>
    <row r="165" spans="1:12" ht="30.75" customHeight="1">
      <c r="A165" s="42" t="s">
        <v>48</v>
      </c>
      <c r="B165" s="43"/>
      <c r="C165" s="43"/>
      <c r="D165" s="43"/>
      <c r="E165" s="44"/>
      <c r="F165" s="45" t="s">
        <v>151</v>
      </c>
      <c r="G165" s="46"/>
      <c r="H165" s="47"/>
      <c r="I165" s="48">
        <v>0</v>
      </c>
      <c r="J165" s="49"/>
      <c r="K165" s="8"/>
      <c r="L165" s="8"/>
    </row>
    <row r="166" spans="1:12" ht="24" customHeight="1">
      <c r="A166" s="42" t="s">
        <v>41</v>
      </c>
      <c r="B166" s="43"/>
      <c r="C166" s="43"/>
      <c r="D166" s="43"/>
      <c r="E166" s="44"/>
      <c r="F166" s="45"/>
      <c r="G166" s="46"/>
      <c r="H166" s="47"/>
      <c r="I166" s="48"/>
      <c r="J166" s="49"/>
      <c r="K166" s="8"/>
      <c r="L166" s="8"/>
    </row>
    <row r="167" spans="1:12" ht="15.75" customHeight="1">
      <c r="A167" s="50" t="s">
        <v>6</v>
      </c>
      <c r="B167" s="51"/>
      <c r="C167" s="51"/>
      <c r="D167" s="51"/>
      <c r="E167" s="52"/>
      <c r="F167" s="45"/>
      <c r="G167" s="46"/>
      <c r="H167" s="47"/>
      <c r="I167" s="48"/>
      <c r="J167" s="49"/>
      <c r="K167" s="8"/>
      <c r="L167" s="8"/>
    </row>
    <row r="168" spans="1:12" ht="19.5" customHeight="1">
      <c r="A168" s="42" t="s">
        <v>7</v>
      </c>
      <c r="B168" s="43"/>
      <c r="C168" s="43"/>
      <c r="D168" s="43"/>
      <c r="E168" s="44"/>
      <c r="F168" s="45"/>
      <c r="G168" s="46"/>
      <c r="H168" s="47"/>
      <c r="I168" s="48"/>
      <c r="J168" s="49"/>
      <c r="K168" s="8"/>
      <c r="L168" s="8"/>
    </row>
    <row r="169" spans="1:12" ht="28.5" customHeight="1">
      <c r="A169" s="8"/>
      <c r="B169" s="8"/>
      <c r="C169" s="8"/>
      <c r="D169" s="19"/>
      <c r="E169" s="8"/>
      <c r="F169" s="8"/>
      <c r="G169" s="8"/>
      <c r="H169" s="8"/>
      <c r="I169" s="8"/>
      <c r="J169" s="8"/>
      <c r="K169" s="8"/>
      <c r="L169" s="8"/>
    </row>
    <row r="170" spans="1:12" ht="29.25" customHeight="1">
      <c r="A170" s="38" t="s">
        <v>133</v>
      </c>
      <c r="B170" s="38"/>
      <c r="C170" s="38"/>
      <c r="D170" s="9"/>
      <c r="E170" s="9"/>
      <c r="F170" s="9"/>
      <c r="G170" s="9"/>
      <c r="H170" s="39" t="s">
        <v>164</v>
      </c>
      <c r="I170" s="39"/>
      <c r="J170" s="39"/>
      <c r="K170" s="8"/>
      <c r="L170" s="8"/>
    </row>
    <row r="171" spans="1:12" ht="29.25" customHeight="1">
      <c r="A171" s="38" t="s">
        <v>88</v>
      </c>
      <c r="B171" s="38"/>
      <c r="C171" s="38"/>
      <c r="D171" s="15" t="s">
        <v>10</v>
      </c>
      <c r="E171" s="15"/>
      <c r="F171" s="15"/>
      <c r="G171" s="40" t="s">
        <v>9</v>
      </c>
      <c r="H171" s="40"/>
      <c r="I171" s="40"/>
      <c r="J171" s="40"/>
      <c r="K171" s="8"/>
      <c r="L171" s="8"/>
    </row>
    <row r="172" spans="1:10" ht="45.75" customHeight="1">
      <c r="A172" s="38" t="s">
        <v>115</v>
      </c>
      <c r="B172" s="38"/>
      <c r="C172" s="38"/>
      <c r="D172" s="9"/>
      <c r="E172" s="9"/>
      <c r="F172" s="9"/>
      <c r="G172" s="9"/>
      <c r="H172" s="39" t="s">
        <v>165</v>
      </c>
      <c r="I172" s="39"/>
      <c r="J172" s="39"/>
    </row>
    <row r="173" spans="1:10" ht="28.5" customHeight="1">
      <c r="A173" s="3"/>
      <c r="B173" s="3"/>
      <c r="C173" s="3"/>
      <c r="D173" s="12" t="s">
        <v>10</v>
      </c>
      <c r="E173" s="12"/>
      <c r="F173" s="12"/>
      <c r="G173" s="40" t="s">
        <v>9</v>
      </c>
      <c r="H173" s="40"/>
      <c r="I173" s="40"/>
      <c r="J173" s="40"/>
    </row>
    <row r="174" spans="1:10" ht="23.25" customHeight="1">
      <c r="A174" s="38" t="s">
        <v>87</v>
      </c>
      <c r="B174" s="38"/>
      <c r="C174" s="38"/>
      <c r="D174" s="16"/>
      <c r="E174" s="16"/>
      <c r="F174" s="16"/>
      <c r="G174" s="9"/>
      <c r="H174" s="39" t="s">
        <v>165</v>
      </c>
      <c r="I174" s="39"/>
      <c r="J174" s="39"/>
    </row>
    <row r="175" spans="1:10" ht="30" customHeight="1">
      <c r="A175" s="41" t="s">
        <v>166</v>
      </c>
      <c r="B175" s="41"/>
      <c r="D175" s="12" t="s">
        <v>10</v>
      </c>
      <c r="E175" s="12"/>
      <c r="F175" s="12"/>
      <c r="G175" s="40" t="s">
        <v>9</v>
      </c>
      <c r="H175" s="40"/>
      <c r="I175" s="40"/>
      <c r="J175" s="40"/>
    </row>
    <row r="179" spans="1:3" ht="15">
      <c r="A179" s="37" t="s">
        <v>178</v>
      </c>
      <c r="B179" s="37"/>
      <c r="C179" s="37"/>
    </row>
  </sheetData>
  <sheetProtection/>
  <mergeCells count="349">
    <mergeCell ref="D1:J1"/>
    <mergeCell ref="D2:J2"/>
    <mergeCell ref="A3:D3"/>
    <mergeCell ref="G3:J3"/>
    <mergeCell ref="A4:D4"/>
    <mergeCell ref="G4:J4"/>
    <mergeCell ref="A5:D5"/>
    <mergeCell ref="F5:J5"/>
    <mergeCell ref="C6:D6"/>
    <mergeCell ref="I6:J6"/>
    <mergeCell ref="C7:D7"/>
    <mergeCell ref="G7:J7"/>
    <mergeCell ref="C8:D8"/>
    <mergeCell ref="H8:J8"/>
    <mergeCell ref="A10:J10"/>
    <mergeCell ref="A11:J11"/>
    <mergeCell ref="B14:D14"/>
    <mergeCell ref="A17:C20"/>
    <mergeCell ref="D19:F20"/>
    <mergeCell ref="A21:C21"/>
    <mergeCell ref="D21:F21"/>
    <mergeCell ref="A22:C22"/>
    <mergeCell ref="A23:C24"/>
    <mergeCell ref="D23:F24"/>
    <mergeCell ref="A25:C28"/>
    <mergeCell ref="D25:F27"/>
    <mergeCell ref="A30:J30"/>
    <mergeCell ref="A32:J32"/>
    <mergeCell ref="A33:J33"/>
    <mergeCell ref="A34:J34"/>
    <mergeCell ref="A35:J35"/>
    <mergeCell ref="A36:J36"/>
    <mergeCell ref="A37:J37"/>
    <mergeCell ref="A38:J38"/>
    <mergeCell ref="A39:F39"/>
    <mergeCell ref="G39:I39"/>
    <mergeCell ref="A40:F40"/>
    <mergeCell ref="G40:I40"/>
    <mergeCell ref="A41:F41"/>
    <mergeCell ref="G41:I41"/>
    <mergeCell ref="A42:F42"/>
    <mergeCell ref="G42:I42"/>
    <mergeCell ref="A43:F43"/>
    <mergeCell ref="G43:I43"/>
    <mergeCell ref="A44:F44"/>
    <mergeCell ref="G44:I44"/>
    <mergeCell ref="A45:F45"/>
    <mergeCell ref="G45:I45"/>
    <mergeCell ref="A46:F46"/>
    <mergeCell ref="G46:I46"/>
    <mergeCell ref="A47:F47"/>
    <mergeCell ref="G47:I47"/>
    <mergeCell ref="A48:F48"/>
    <mergeCell ref="G48:I48"/>
    <mergeCell ref="A49:F49"/>
    <mergeCell ref="G49:I49"/>
    <mergeCell ref="A50:F50"/>
    <mergeCell ref="G50:I50"/>
    <mergeCell ref="A51:F51"/>
    <mergeCell ref="G51:I51"/>
    <mergeCell ref="A52:F52"/>
    <mergeCell ref="G52:I52"/>
    <mergeCell ref="A53:F53"/>
    <mergeCell ref="G53:I53"/>
    <mergeCell ref="A54:F54"/>
    <mergeCell ref="G54:I54"/>
    <mergeCell ref="A55:F55"/>
    <mergeCell ref="G55:I55"/>
    <mergeCell ref="A56:F56"/>
    <mergeCell ref="G56:I56"/>
    <mergeCell ref="A57:F57"/>
    <mergeCell ref="G57:I57"/>
    <mergeCell ref="A58:F58"/>
    <mergeCell ref="G58:I58"/>
    <mergeCell ref="A59:F59"/>
    <mergeCell ref="G59:I59"/>
    <mergeCell ref="A60:F60"/>
    <mergeCell ref="G60:I60"/>
    <mergeCell ref="A61:F61"/>
    <mergeCell ref="G61:I61"/>
    <mergeCell ref="A62:F62"/>
    <mergeCell ref="G62:I62"/>
    <mergeCell ref="A63:F63"/>
    <mergeCell ref="G63:I63"/>
    <mergeCell ref="A64:F64"/>
    <mergeCell ref="G64:I64"/>
    <mergeCell ref="A65:F65"/>
    <mergeCell ref="G65:I65"/>
    <mergeCell ref="A66:F66"/>
    <mergeCell ref="G66:I66"/>
    <mergeCell ref="A67:F67"/>
    <mergeCell ref="G67:I67"/>
    <mergeCell ref="A68:F68"/>
    <mergeCell ref="G68:I68"/>
    <mergeCell ref="A69:F69"/>
    <mergeCell ref="G69:I69"/>
    <mergeCell ref="A70:F70"/>
    <mergeCell ref="G70:I70"/>
    <mergeCell ref="A71:F71"/>
    <mergeCell ref="G71:I71"/>
    <mergeCell ref="A72:F72"/>
    <mergeCell ref="G72:I72"/>
    <mergeCell ref="A73:F73"/>
    <mergeCell ref="G73:I73"/>
    <mergeCell ref="A74:F74"/>
    <mergeCell ref="G74:I74"/>
    <mergeCell ref="A75:F75"/>
    <mergeCell ref="G75:I75"/>
    <mergeCell ref="A76:F76"/>
    <mergeCell ref="G76:I76"/>
    <mergeCell ref="A77:F77"/>
    <mergeCell ref="G77:I77"/>
    <mergeCell ref="A78:F78"/>
    <mergeCell ref="G78:I78"/>
    <mergeCell ref="A79:F79"/>
    <mergeCell ref="G79:I79"/>
    <mergeCell ref="A80:F80"/>
    <mergeCell ref="G80:I80"/>
    <mergeCell ref="A81:F81"/>
    <mergeCell ref="G81:I81"/>
    <mergeCell ref="A82:F82"/>
    <mergeCell ref="G82:I82"/>
    <mergeCell ref="A83:F83"/>
    <mergeCell ref="G83:I83"/>
    <mergeCell ref="A84:F84"/>
    <mergeCell ref="G84:I84"/>
    <mergeCell ref="A85:F85"/>
    <mergeCell ref="G85:I85"/>
    <mergeCell ref="A86:F86"/>
    <mergeCell ref="G86:I86"/>
    <mergeCell ref="A87:F87"/>
    <mergeCell ref="G87:I87"/>
    <mergeCell ref="A88:F88"/>
    <mergeCell ref="G88:I88"/>
    <mergeCell ref="A89:F89"/>
    <mergeCell ref="G89:I89"/>
    <mergeCell ref="A90:F90"/>
    <mergeCell ref="G90:I90"/>
    <mergeCell ref="A91:F91"/>
    <mergeCell ref="G91:I91"/>
    <mergeCell ref="A92:F92"/>
    <mergeCell ref="G92:I92"/>
    <mergeCell ref="A93:F93"/>
    <mergeCell ref="G93:I93"/>
    <mergeCell ref="A94:F94"/>
    <mergeCell ref="G94:I94"/>
    <mergeCell ref="A95:F95"/>
    <mergeCell ref="G95:I95"/>
    <mergeCell ref="A96:F96"/>
    <mergeCell ref="G96:I96"/>
    <mergeCell ref="A97:F97"/>
    <mergeCell ref="G97:I97"/>
    <mergeCell ref="A98:F98"/>
    <mergeCell ref="G98:I98"/>
    <mergeCell ref="A99:F99"/>
    <mergeCell ref="G99:I99"/>
    <mergeCell ref="A100:F100"/>
    <mergeCell ref="G100:I100"/>
    <mergeCell ref="A101:F101"/>
    <mergeCell ref="G101:I101"/>
    <mergeCell ref="A102:F102"/>
    <mergeCell ref="G102:I102"/>
    <mergeCell ref="A103:F103"/>
    <mergeCell ref="G103:I103"/>
    <mergeCell ref="A104:F104"/>
    <mergeCell ref="G104:I104"/>
    <mergeCell ref="A105:F105"/>
    <mergeCell ref="G105:I105"/>
    <mergeCell ref="A106:F106"/>
    <mergeCell ref="G106:I106"/>
    <mergeCell ref="A107:F107"/>
    <mergeCell ref="G107:I107"/>
    <mergeCell ref="A108:F108"/>
    <mergeCell ref="G108:I108"/>
    <mergeCell ref="A109:F109"/>
    <mergeCell ref="G109:I109"/>
    <mergeCell ref="A110:F110"/>
    <mergeCell ref="G110:I110"/>
    <mergeCell ref="A111:F111"/>
    <mergeCell ref="G111:I111"/>
    <mergeCell ref="A112:F112"/>
    <mergeCell ref="G112:I112"/>
    <mergeCell ref="A113:F113"/>
    <mergeCell ref="G113:I113"/>
    <mergeCell ref="A114:F114"/>
    <mergeCell ref="G114:I114"/>
    <mergeCell ref="A115:F115"/>
    <mergeCell ref="G115:I115"/>
    <mergeCell ref="A116:F116"/>
    <mergeCell ref="G116:I116"/>
    <mergeCell ref="A117:F117"/>
    <mergeCell ref="G117:I117"/>
    <mergeCell ref="A119:J119"/>
    <mergeCell ref="A120:E121"/>
    <mergeCell ref="F120:H121"/>
    <mergeCell ref="I120:J121"/>
    <mergeCell ref="A122:E122"/>
    <mergeCell ref="F122:H122"/>
    <mergeCell ref="I122:J122"/>
    <mergeCell ref="A123:E123"/>
    <mergeCell ref="F123:H123"/>
    <mergeCell ref="I123:J123"/>
    <mergeCell ref="A124:E124"/>
    <mergeCell ref="F124:H124"/>
    <mergeCell ref="I124:J124"/>
    <mergeCell ref="A125:E125"/>
    <mergeCell ref="F125:H125"/>
    <mergeCell ref="I125:J125"/>
    <mergeCell ref="A126:E126"/>
    <mergeCell ref="F126:H126"/>
    <mergeCell ref="I126:J126"/>
    <mergeCell ref="A127:E127"/>
    <mergeCell ref="F127:H127"/>
    <mergeCell ref="I127:J127"/>
    <mergeCell ref="A128:E128"/>
    <mergeCell ref="F128:H128"/>
    <mergeCell ref="I128:J128"/>
    <mergeCell ref="A129:E129"/>
    <mergeCell ref="F129:H129"/>
    <mergeCell ref="I129:J129"/>
    <mergeCell ref="A130:E130"/>
    <mergeCell ref="F130:H130"/>
    <mergeCell ref="I130:J130"/>
    <mergeCell ref="A131:E131"/>
    <mergeCell ref="F131:H131"/>
    <mergeCell ref="I131:J131"/>
    <mergeCell ref="A132:E132"/>
    <mergeCell ref="F132:H132"/>
    <mergeCell ref="I132:J132"/>
    <mergeCell ref="A133:E133"/>
    <mergeCell ref="F133:H133"/>
    <mergeCell ref="I133:J133"/>
    <mergeCell ref="A134:E134"/>
    <mergeCell ref="F134:H134"/>
    <mergeCell ref="I134:J134"/>
    <mergeCell ref="A135:E135"/>
    <mergeCell ref="F135:H135"/>
    <mergeCell ref="I135:J135"/>
    <mergeCell ref="A136:E136"/>
    <mergeCell ref="F136:H136"/>
    <mergeCell ref="I136:J136"/>
    <mergeCell ref="A137:E137"/>
    <mergeCell ref="F137:H137"/>
    <mergeCell ref="I137:J137"/>
    <mergeCell ref="A138:E138"/>
    <mergeCell ref="F138:H138"/>
    <mergeCell ref="I138:J138"/>
    <mergeCell ref="A139:E139"/>
    <mergeCell ref="F139:H139"/>
    <mergeCell ref="I139:J139"/>
    <mergeCell ref="A140:E140"/>
    <mergeCell ref="F140:H140"/>
    <mergeCell ref="I140:J140"/>
    <mergeCell ref="A141:E141"/>
    <mergeCell ref="F141:H141"/>
    <mergeCell ref="I141:J141"/>
    <mergeCell ref="A142:E142"/>
    <mergeCell ref="F142:H142"/>
    <mergeCell ref="I142:J142"/>
    <mergeCell ref="A143:E143"/>
    <mergeCell ref="F143:H143"/>
    <mergeCell ref="I143:J143"/>
    <mergeCell ref="A144:E144"/>
    <mergeCell ref="F144:H144"/>
    <mergeCell ref="I144:J144"/>
    <mergeCell ref="A145:E145"/>
    <mergeCell ref="F145:H145"/>
    <mergeCell ref="I145:J145"/>
    <mergeCell ref="A146:E146"/>
    <mergeCell ref="F146:H146"/>
    <mergeCell ref="I146:J146"/>
    <mergeCell ref="A147:E147"/>
    <mergeCell ref="F147:H147"/>
    <mergeCell ref="I147:J147"/>
    <mergeCell ref="A148:E148"/>
    <mergeCell ref="F148:H148"/>
    <mergeCell ref="I148:J148"/>
    <mergeCell ref="A149:E149"/>
    <mergeCell ref="F149:H149"/>
    <mergeCell ref="I149:J149"/>
    <mergeCell ref="A150:E150"/>
    <mergeCell ref="F150:H150"/>
    <mergeCell ref="I150:J150"/>
    <mergeCell ref="A151:E151"/>
    <mergeCell ref="F151:H151"/>
    <mergeCell ref="I151:J151"/>
    <mergeCell ref="A152:E152"/>
    <mergeCell ref="F152:H152"/>
    <mergeCell ref="I152:J152"/>
    <mergeCell ref="A153:E153"/>
    <mergeCell ref="F153:H153"/>
    <mergeCell ref="I153:J153"/>
    <mergeCell ref="A154:E154"/>
    <mergeCell ref="F154:H154"/>
    <mergeCell ref="I154:J154"/>
    <mergeCell ref="A155:E155"/>
    <mergeCell ref="F155:H155"/>
    <mergeCell ref="I155:J155"/>
    <mergeCell ref="A156:E156"/>
    <mergeCell ref="F156:H156"/>
    <mergeCell ref="I156:J156"/>
    <mergeCell ref="A157:E157"/>
    <mergeCell ref="F157:H157"/>
    <mergeCell ref="I157:J157"/>
    <mergeCell ref="A158:E158"/>
    <mergeCell ref="F158:H158"/>
    <mergeCell ref="I158:J158"/>
    <mergeCell ref="A159:E159"/>
    <mergeCell ref="F159:H159"/>
    <mergeCell ref="I159:J159"/>
    <mergeCell ref="A160:E160"/>
    <mergeCell ref="F160:H160"/>
    <mergeCell ref="I160:J160"/>
    <mergeCell ref="A161:E161"/>
    <mergeCell ref="F161:H161"/>
    <mergeCell ref="I161:J161"/>
    <mergeCell ref="A162:E162"/>
    <mergeCell ref="F162:H162"/>
    <mergeCell ref="I162:J162"/>
    <mergeCell ref="A163:E163"/>
    <mergeCell ref="F163:H163"/>
    <mergeCell ref="I163:J163"/>
    <mergeCell ref="A164:E164"/>
    <mergeCell ref="F164:H164"/>
    <mergeCell ref="I164:J164"/>
    <mergeCell ref="A165:E165"/>
    <mergeCell ref="F165:H165"/>
    <mergeCell ref="I165:J165"/>
    <mergeCell ref="A166:E166"/>
    <mergeCell ref="F166:H166"/>
    <mergeCell ref="I166:J166"/>
    <mergeCell ref="A167:E167"/>
    <mergeCell ref="F167:H167"/>
    <mergeCell ref="I167:J167"/>
    <mergeCell ref="A168:E168"/>
    <mergeCell ref="F168:H168"/>
    <mergeCell ref="I168:J168"/>
    <mergeCell ref="A170:C170"/>
    <mergeCell ref="H170:J170"/>
    <mergeCell ref="A171:C171"/>
    <mergeCell ref="G171:J171"/>
    <mergeCell ref="A179:C179"/>
    <mergeCell ref="A172:C172"/>
    <mergeCell ref="H172:J172"/>
    <mergeCell ref="G173:J173"/>
    <mergeCell ref="A174:C174"/>
    <mergeCell ref="H174:J174"/>
    <mergeCell ref="A175:B175"/>
    <mergeCell ref="G175:J175"/>
  </mergeCells>
  <printOptions/>
  <pageMargins left="0.7874015748031497" right="0.3937007874015748" top="0.4330708661417323" bottom="0.3937007874015748" header="0.35433070866141736" footer="0.2755905511811024"/>
  <pageSetup horizontalDpi="600" verticalDpi="600" orientation="portrait" paperSize="9" scale="64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79"/>
  <sheetViews>
    <sheetView view="pageBreakPreview" zoomScale="75" zoomScaleNormal="75" zoomScaleSheetLayoutView="75" zoomScalePageLayoutView="0" workbookViewId="0" topLeftCell="A38">
      <selection activeCell="G48" sqref="G48:I48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6" width="16.00390625" style="2" customWidth="1"/>
    <col min="7" max="7" width="12.875" style="2" customWidth="1"/>
    <col min="8" max="8" width="12.00390625" style="2" customWidth="1"/>
    <col min="9" max="9" width="15.375" style="2" customWidth="1"/>
    <col min="10" max="10" width="18.375" style="2" customWidth="1"/>
    <col min="11" max="11" width="19.375" style="2" customWidth="1"/>
    <col min="12" max="12" width="17.125" style="2" customWidth="1"/>
    <col min="13" max="16384" width="9.125" style="2" customWidth="1"/>
  </cols>
  <sheetData>
    <row r="1" spans="4:10" ht="39.75" customHeight="1">
      <c r="D1" s="115" t="s">
        <v>175</v>
      </c>
      <c r="E1" s="115"/>
      <c r="F1" s="115"/>
      <c r="G1" s="115"/>
      <c r="H1" s="115"/>
      <c r="I1" s="115"/>
      <c r="J1" s="115"/>
    </row>
    <row r="2" spans="4:10" ht="25.5" customHeight="1">
      <c r="D2" s="40"/>
      <c r="E2" s="40"/>
      <c r="F2" s="40"/>
      <c r="G2" s="40"/>
      <c r="H2" s="40"/>
      <c r="I2" s="40"/>
      <c r="J2" s="40"/>
    </row>
    <row r="3" spans="1:10" ht="15">
      <c r="A3" s="37" t="s">
        <v>117</v>
      </c>
      <c r="B3" s="37"/>
      <c r="C3" s="37"/>
      <c r="D3" s="37"/>
      <c r="G3" s="37" t="s">
        <v>8</v>
      </c>
      <c r="H3" s="37"/>
      <c r="I3" s="37"/>
      <c r="J3" s="37"/>
    </row>
    <row r="4" spans="1:10" ht="31.5" customHeight="1">
      <c r="A4" s="98" t="s">
        <v>172</v>
      </c>
      <c r="B4" s="98"/>
      <c r="C4" s="98"/>
      <c r="D4" s="98"/>
      <c r="E4" s="8"/>
      <c r="F4" s="8"/>
      <c r="G4" s="116" t="s">
        <v>155</v>
      </c>
      <c r="H4" s="116"/>
      <c r="I4" s="116"/>
      <c r="J4" s="116"/>
    </row>
    <row r="5" spans="1:10" ht="15" customHeight="1">
      <c r="A5" s="40" t="s">
        <v>78</v>
      </c>
      <c r="B5" s="40"/>
      <c r="C5" s="40"/>
      <c r="D5" s="40"/>
      <c r="E5" s="28"/>
      <c r="F5" s="113" t="s">
        <v>78</v>
      </c>
      <c r="G5" s="114"/>
      <c r="H5" s="114"/>
      <c r="I5" s="114"/>
      <c r="J5" s="114"/>
    </row>
    <row r="6" spans="1:10" ht="21" customHeight="1">
      <c r="A6" s="9"/>
      <c r="B6" s="9"/>
      <c r="C6" s="39" t="s">
        <v>173</v>
      </c>
      <c r="D6" s="39"/>
      <c r="E6" s="8"/>
      <c r="F6" s="8"/>
      <c r="G6" s="9"/>
      <c r="H6" s="9"/>
      <c r="I6" s="39" t="s">
        <v>154</v>
      </c>
      <c r="J6" s="39"/>
    </row>
    <row r="7" spans="1:10" ht="15" customHeight="1">
      <c r="A7" s="2" t="s">
        <v>10</v>
      </c>
      <c r="C7" s="79" t="s">
        <v>118</v>
      </c>
      <c r="D7" s="79"/>
      <c r="E7" s="12"/>
      <c r="F7" s="12"/>
      <c r="G7" s="40" t="s">
        <v>174</v>
      </c>
      <c r="H7" s="40"/>
      <c r="I7" s="40"/>
      <c r="J7" s="40"/>
    </row>
    <row r="8" spans="3:10" ht="12.75" customHeight="1">
      <c r="C8" s="107" t="s">
        <v>181</v>
      </c>
      <c r="D8" s="40"/>
      <c r="E8" s="28"/>
      <c r="F8" s="28"/>
      <c r="G8" s="28"/>
      <c r="H8" s="107" t="s">
        <v>183</v>
      </c>
      <c r="I8" s="40"/>
      <c r="J8" s="40"/>
    </row>
    <row r="10" spans="1:10" ht="18.75">
      <c r="A10" s="108" t="s">
        <v>11</v>
      </c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ht="18.75">
      <c r="A11" s="108" t="s">
        <v>180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ht="18.75">
      <c r="A12" s="18"/>
      <c r="B12" s="18"/>
      <c r="C12" s="18"/>
      <c r="D12" s="18"/>
      <c r="E12" s="18"/>
      <c r="F12" s="18"/>
      <c r="G12" s="5"/>
      <c r="H12" s="5"/>
      <c r="I12" s="5"/>
      <c r="J12" s="10" t="s">
        <v>12</v>
      </c>
    </row>
    <row r="13" spans="1:10" ht="15.75" customHeight="1">
      <c r="A13" s="18"/>
      <c r="B13" s="18"/>
      <c r="C13" s="18"/>
      <c r="D13" s="18"/>
      <c r="E13" s="18"/>
      <c r="F13" s="18"/>
      <c r="H13" s="6"/>
      <c r="I13" s="6" t="s">
        <v>13</v>
      </c>
      <c r="J13" s="7"/>
    </row>
    <row r="14" spans="1:10" ht="18" customHeight="1">
      <c r="A14" s="36"/>
      <c r="B14" s="109" t="s">
        <v>182</v>
      </c>
      <c r="C14" s="109"/>
      <c r="D14" s="109"/>
      <c r="E14" s="5"/>
      <c r="F14" s="5"/>
      <c r="H14" s="6"/>
      <c r="I14" s="6" t="s">
        <v>14</v>
      </c>
      <c r="J14" s="32">
        <v>42026</v>
      </c>
    </row>
    <row r="15" spans="1:10" ht="15.75" customHeight="1">
      <c r="A15" s="5"/>
      <c r="B15" s="5"/>
      <c r="C15" s="5"/>
      <c r="D15" s="5"/>
      <c r="E15" s="5"/>
      <c r="F15" s="5"/>
      <c r="J15" s="21"/>
    </row>
    <row r="16" spans="8:10" ht="15">
      <c r="H16" s="6"/>
      <c r="I16" s="6"/>
      <c r="J16" s="21"/>
    </row>
    <row r="17" spans="1:10" ht="13.5" customHeight="1">
      <c r="A17" s="110" t="s">
        <v>153</v>
      </c>
      <c r="B17" s="110"/>
      <c r="C17" s="110"/>
      <c r="D17" s="33"/>
      <c r="E17" s="33"/>
      <c r="F17" s="33"/>
      <c r="H17" s="6"/>
      <c r="I17" s="6" t="s">
        <v>79</v>
      </c>
      <c r="J17" s="21">
        <v>47705676</v>
      </c>
    </row>
    <row r="18" spans="1:10" ht="11.25" customHeight="1">
      <c r="A18" s="110"/>
      <c r="B18" s="110"/>
      <c r="C18" s="110"/>
      <c r="D18" s="33"/>
      <c r="E18" s="33"/>
      <c r="F18" s="33"/>
      <c r="J18" s="34"/>
    </row>
    <row r="19" spans="1:10" ht="14.25" customHeight="1">
      <c r="A19" s="110"/>
      <c r="B19" s="110"/>
      <c r="C19" s="110"/>
      <c r="D19" s="111" t="s">
        <v>167</v>
      </c>
      <c r="E19" s="111"/>
      <c r="F19" s="111"/>
      <c r="J19" s="34"/>
    </row>
    <row r="20" spans="1:10" ht="14.25" customHeight="1">
      <c r="A20" s="41"/>
      <c r="B20" s="41"/>
      <c r="C20" s="41"/>
      <c r="D20" s="112"/>
      <c r="E20" s="112"/>
      <c r="F20" s="112"/>
      <c r="H20" s="11"/>
      <c r="I20" s="11"/>
      <c r="J20" s="35"/>
    </row>
    <row r="21" spans="1:10" ht="14.25" customHeight="1">
      <c r="A21" s="98" t="s">
        <v>80</v>
      </c>
      <c r="B21" s="98"/>
      <c r="C21" s="98"/>
      <c r="D21" s="99" t="s">
        <v>168</v>
      </c>
      <c r="E21" s="99"/>
      <c r="F21" s="99"/>
      <c r="H21" s="20"/>
      <c r="I21" s="20"/>
      <c r="J21" s="21"/>
    </row>
    <row r="22" spans="1:10" ht="33" customHeight="1">
      <c r="A22" s="38" t="s">
        <v>16</v>
      </c>
      <c r="B22" s="38"/>
      <c r="C22" s="38"/>
      <c r="D22" s="31"/>
      <c r="E22" s="31"/>
      <c r="F22" s="31"/>
      <c r="H22" s="11"/>
      <c r="I22" s="11" t="s">
        <v>15</v>
      </c>
      <c r="J22" s="21">
        <v>383</v>
      </c>
    </row>
    <row r="23" spans="1:10" ht="21" customHeight="1">
      <c r="A23" s="100" t="s">
        <v>105</v>
      </c>
      <c r="B23" s="100"/>
      <c r="C23" s="100"/>
      <c r="D23" s="101" t="s">
        <v>119</v>
      </c>
      <c r="E23" s="101"/>
      <c r="F23" s="101"/>
      <c r="G23" s="6"/>
      <c r="H23" s="6"/>
      <c r="I23" s="6"/>
      <c r="J23" s="11"/>
    </row>
    <row r="24" spans="1:10" ht="27" customHeight="1">
      <c r="A24" s="98"/>
      <c r="B24" s="98"/>
      <c r="C24" s="98"/>
      <c r="D24" s="102"/>
      <c r="E24" s="102"/>
      <c r="F24" s="102"/>
      <c r="G24" s="6"/>
      <c r="H24" s="6"/>
      <c r="I24" s="6"/>
      <c r="J24" s="11"/>
    </row>
    <row r="25" spans="1:10" ht="17.25" customHeight="1">
      <c r="A25" s="103" t="s">
        <v>152</v>
      </c>
      <c r="B25" s="103"/>
      <c r="C25" s="103"/>
      <c r="D25" s="104" t="s">
        <v>169</v>
      </c>
      <c r="E25" s="104"/>
      <c r="F25" s="104"/>
      <c r="G25" s="8"/>
      <c r="H25" s="8"/>
      <c r="I25" s="8"/>
      <c r="J25" s="8"/>
    </row>
    <row r="26" spans="1:10" ht="18.75" customHeight="1">
      <c r="A26" s="100"/>
      <c r="B26" s="100"/>
      <c r="C26" s="100"/>
      <c r="D26" s="105"/>
      <c r="E26" s="105"/>
      <c r="F26" s="105"/>
      <c r="G26" s="8"/>
      <c r="H26" s="8"/>
      <c r="I26" s="8"/>
      <c r="J26" s="8"/>
    </row>
    <row r="27" spans="1:10" ht="12" customHeight="1">
      <c r="A27" s="100"/>
      <c r="B27" s="100"/>
      <c r="C27" s="100"/>
      <c r="D27" s="106"/>
      <c r="E27" s="106"/>
      <c r="F27" s="106"/>
      <c r="G27" s="8"/>
      <c r="H27" s="8"/>
      <c r="I27" s="8"/>
      <c r="J27" s="8"/>
    </row>
    <row r="28" spans="1:10" ht="0.75" customHeight="1" hidden="1">
      <c r="A28" s="98"/>
      <c r="B28" s="98"/>
      <c r="C28" s="98"/>
      <c r="D28" s="8"/>
      <c r="E28" s="8"/>
      <c r="F28" s="8"/>
      <c r="G28" s="8"/>
      <c r="H28" s="8"/>
      <c r="I28" s="8"/>
      <c r="J28" s="8"/>
    </row>
    <row r="29" spans="1:10" ht="20.25" customHeight="1">
      <c r="A29" s="4"/>
      <c r="B29" s="4"/>
      <c r="C29" s="1"/>
      <c r="D29" s="1"/>
      <c r="E29" s="1"/>
      <c r="F29" s="1"/>
      <c r="G29" s="8"/>
      <c r="H29" s="8"/>
      <c r="I29" s="8"/>
      <c r="J29" s="8"/>
    </row>
    <row r="30" spans="1:10" ht="15" customHeight="1">
      <c r="A30" s="97" t="s">
        <v>116</v>
      </c>
      <c r="B30" s="97"/>
      <c r="C30" s="97"/>
      <c r="D30" s="97"/>
      <c r="E30" s="97"/>
      <c r="F30" s="97"/>
      <c r="G30" s="97"/>
      <c r="H30" s="97"/>
      <c r="I30" s="97"/>
      <c r="J30" s="97"/>
    </row>
    <row r="31" spans="1:10" ht="24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 customHeight="1">
      <c r="A32" s="38" t="s">
        <v>106</v>
      </c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33.75" customHeight="1">
      <c r="A33" s="98" t="s">
        <v>171</v>
      </c>
      <c r="B33" s="98"/>
      <c r="C33" s="98"/>
      <c r="D33" s="98"/>
      <c r="E33" s="98"/>
      <c r="F33" s="98"/>
      <c r="G33" s="98"/>
      <c r="H33" s="98"/>
      <c r="I33" s="98"/>
      <c r="J33" s="98"/>
    </row>
    <row r="34" spans="1:10" ht="20.25" customHeight="1">
      <c r="A34" s="38" t="s">
        <v>107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27.75" customHeight="1">
      <c r="A35" s="98" t="s">
        <v>170</v>
      </c>
      <c r="B35" s="98"/>
      <c r="C35" s="98"/>
      <c r="D35" s="98"/>
      <c r="E35" s="98"/>
      <c r="F35" s="98"/>
      <c r="G35" s="98"/>
      <c r="H35" s="98"/>
      <c r="I35" s="98"/>
      <c r="J35" s="98"/>
    </row>
    <row r="36" spans="1:10" ht="23.25" customHeight="1">
      <c r="A36" s="38" t="s">
        <v>45</v>
      </c>
      <c r="B36" s="38"/>
      <c r="C36" s="38"/>
      <c r="D36" s="38"/>
      <c r="E36" s="38"/>
      <c r="F36" s="38"/>
      <c r="G36" s="38"/>
      <c r="H36" s="38"/>
      <c r="I36" s="38"/>
      <c r="J36" s="38"/>
    </row>
    <row r="37" spans="1:37" s="29" customFormat="1" ht="24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10" ht="21.75" customHeight="1">
      <c r="A38" s="76" t="s">
        <v>17</v>
      </c>
      <c r="B38" s="76"/>
      <c r="C38" s="76"/>
      <c r="D38" s="76"/>
      <c r="E38" s="77"/>
      <c r="F38" s="77"/>
      <c r="G38" s="77"/>
      <c r="H38" s="77"/>
      <c r="I38" s="77"/>
      <c r="J38" s="77"/>
    </row>
    <row r="39" spans="1:11" ht="15" customHeight="1">
      <c r="A39" s="94" t="s">
        <v>0</v>
      </c>
      <c r="B39" s="95"/>
      <c r="C39" s="95"/>
      <c r="D39" s="95"/>
      <c r="E39" s="95"/>
      <c r="F39" s="96"/>
      <c r="G39" s="78" t="s">
        <v>120</v>
      </c>
      <c r="H39" s="95"/>
      <c r="I39" s="96"/>
      <c r="J39" s="22"/>
      <c r="K39" s="25"/>
    </row>
    <row r="40" spans="1:11" ht="24" customHeight="1">
      <c r="A40" s="59" t="s">
        <v>18</v>
      </c>
      <c r="B40" s="60"/>
      <c r="C40" s="60"/>
      <c r="D40" s="60"/>
      <c r="E40" s="71"/>
      <c r="F40" s="72"/>
      <c r="G40" s="73">
        <v>875199.16</v>
      </c>
      <c r="H40" s="74"/>
      <c r="I40" s="75"/>
      <c r="J40" s="23"/>
      <c r="K40" s="8"/>
    </row>
    <row r="41" spans="1:11" ht="13.5" customHeight="1">
      <c r="A41" s="42" t="s">
        <v>1</v>
      </c>
      <c r="B41" s="43"/>
      <c r="C41" s="43"/>
      <c r="D41" s="43"/>
      <c r="E41" s="71"/>
      <c r="F41" s="72"/>
      <c r="G41" s="73"/>
      <c r="H41" s="74"/>
      <c r="I41" s="75"/>
      <c r="J41" s="22"/>
      <c r="K41" s="8"/>
    </row>
    <row r="42" spans="1:11" ht="24" customHeight="1">
      <c r="A42" s="42" t="s">
        <v>108</v>
      </c>
      <c r="B42" s="43"/>
      <c r="C42" s="43"/>
      <c r="D42" s="43"/>
      <c r="E42" s="71"/>
      <c r="F42" s="72"/>
      <c r="G42" s="73">
        <f>G44+G45+G46</f>
        <v>18487437.65</v>
      </c>
      <c r="H42" s="74"/>
      <c r="I42" s="75"/>
      <c r="J42" s="22"/>
      <c r="K42" s="8"/>
    </row>
    <row r="43" spans="1:11" ht="18.75" customHeight="1">
      <c r="A43" s="42" t="s">
        <v>2</v>
      </c>
      <c r="B43" s="43"/>
      <c r="C43" s="43"/>
      <c r="D43" s="43"/>
      <c r="E43" s="71"/>
      <c r="F43" s="72"/>
      <c r="G43" s="73"/>
      <c r="H43" s="74"/>
      <c r="I43" s="75"/>
      <c r="J43" s="22"/>
      <c r="K43" s="8"/>
    </row>
    <row r="44" spans="1:11" ht="31.5" customHeight="1">
      <c r="A44" s="42" t="s">
        <v>109</v>
      </c>
      <c r="B44" s="43"/>
      <c r="C44" s="43"/>
      <c r="D44" s="43"/>
      <c r="E44" s="71"/>
      <c r="F44" s="72"/>
      <c r="G44" s="73">
        <v>18487437.65</v>
      </c>
      <c r="H44" s="74"/>
      <c r="I44" s="75"/>
      <c r="J44" s="22"/>
      <c r="K44" s="8"/>
    </row>
    <row r="45" spans="1:11" ht="31.5" customHeight="1">
      <c r="A45" s="42" t="s">
        <v>122</v>
      </c>
      <c r="B45" s="43"/>
      <c r="C45" s="43"/>
      <c r="D45" s="43"/>
      <c r="E45" s="71"/>
      <c r="F45" s="72"/>
      <c r="G45" s="73"/>
      <c r="H45" s="74"/>
      <c r="I45" s="75"/>
      <c r="J45" s="24"/>
      <c r="K45" s="8"/>
    </row>
    <row r="46" spans="1:11" ht="34.5" customHeight="1">
      <c r="A46" s="42" t="s">
        <v>121</v>
      </c>
      <c r="B46" s="43"/>
      <c r="C46" s="43"/>
      <c r="D46" s="43"/>
      <c r="E46" s="71"/>
      <c r="F46" s="72"/>
      <c r="G46" s="73">
        <v>0</v>
      </c>
      <c r="H46" s="74"/>
      <c r="I46" s="75"/>
      <c r="J46" s="22"/>
      <c r="K46" s="8"/>
    </row>
    <row r="47" spans="1:11" ht="18.75" customHeight="1">
      <c r="A47" s="42" t="s">
        <v>110</v>
      </c>
      <c r="B47" s="43"/>
      <c r="C47" s="43"/>
      <c r="D47" s="43"/>
      <c r="E47" s="71"/>
      <c r="F47" s="72"/>
      <c r="G47" s="73">
        <v>0</v>
      </c>
      <c r="H47" s="74"/>
      <c r="I47" s="75"/>
      <c r="J47" s="22"/>
      <c r="K47" s="8"/>
    </row>
    <row r="48" spans="1:11" ht="18" customHeight="1">
      <c r="A48" s="42" t="s">
        <v>111</v>
      </c>
      <c r="B48" s="43"/>
      <c r="C48" s="43"/>
      <c r="D48" s="43"/>
      <c r="E48" s="71"/>
      <c r="F48" s="72"/>
      <c r="G48" s="73">
        <f>5630715.21+566990.84</f>
        <v>6197706.05</v>
      </c>
      <c r="H48" s="74"/>
      <c r="I48" s="75"/>
      <c r="J48" s="22"/>
      <c r="K48" s="8"/>
    </row>
    <row r="49" spans="1:11" ht="18.75" customHeight="1">
      <c r="A49" s="42" t="s">
        <v>2</v>
      </c>
      <c r="B49" s="43"/>
      <c r="C49" s="43"/>
      <c r="D49" s="43"/>
      <c r="E49" s="71"/>
      <c r="F49" s="72"/>
      <c r="G49" s="73"/>
      <c r="H49" s="74"/>
      <c r="I49" s="75"/>
      <c r="J49" s="22"/>
      <c r="K49" s="8"/>
    </row>
    <row r="50" spans="1:11" ht="19.5" customHeight="1">
      <c r="A50" s="42" t="s">
        <v>81</v>
      </c>
      <c r="B50" s="43"/>
      <c r="C50" s="43"/>
      <c r="D50" s="43"/>
      <c r="E50" s="71"/>
      <c r="F50" s="72"/>
      <c r="G50" s="73">
        <v>3868697.27</v>
      </c>
      <c r="H50" s="74"/>
      <c r="I50" s="75"/>
      <c r="J50" s="22"/>
      <c r="K50" s="8"/>
    </row>
    <row r="51" spans="1:11" ht="18.75" customHeight="1">
      <c r="A51" s="42" t="s">
        <v>22</v>
      </c>
      <c r="B51" s="43"/>
      <c r="C51" s="43"/>
      <c r="D51" s="43"/>
      <c r="E51" s="71"/>
      <c r="F51" s="72"/>
      <c r="G51" s="73">
        <v>308208.32</v>
      </c>
      <c r="H51" s="74"/>
      <c r="I51" s="75"/>
      <c r="J51" s="22"/>
      <c r="K51" s="8"/>
    </row>
    <row r="52" spans="1:11" ht="16.5" customHeight="1">
      <c r="A52" s="59" t="s">
        <v>19</v>
      </c>
      <c r="B52" s="60"/>
      <c r="C52" s="60"/>
      <c r="D52" s="60"/>
      <c r="E52" s="71"/>
      <c r="F52" s="72"/>
      <c r="G52" s="87">
        <f>G54+G55+G70</f>
        <v>-87144.37</v>
      </c>
      <c r="H52" s="88"/>
      <c r="I52" s="75"/>
      <c r="J52" s="23"/>
      <c r="K52" s="8"/>
    </row>
    <row r="53" spans="1:11" ht="18" customHeight="1">
      <c r="A53" s="42" t="s">
        <v>1</v>
      </c>
      <c r="B53" s="43"/>
      <c r="C53" s="43"/>
      <c r="D53" s="43"/>
      <c r="E53" s="71"/>
      <c r="F53" s="72"/>
      <c r="G53" s="73"/>
      <c r="H53" s="74"/>
      <c r="I53" s="75"/>
      <c r="J53" s="22"/>
      <c r="K53" s="8"/>
    </row>
    <row r="54" spans="1:11" ht="32.25" customHeight="1">
      <c r="A54" s="42" t="s">
        <v>112</v>
      </c>
      <c r="B54" s="43"/>
      <c r="C54" s="43"/>
      <c r="D54" s="43"/>
      <c r="E54" s="71"/>
      <c r="F54" s="72"/>
      <c r="G54" s="73"/>
      <c r="H54" s="74"/>
      <c r="I54" s="75"/>
      <c r="J54" s="22"/>
      <c r="K54" s="8"/>
    </row>
    <row r="55" spans="1:11" ht="32.25" customHeight="1">
      <c r="A55" s="42" t="s">
        <v>113</v>
      </c>
      <c r="B55" s="43"/>
      <c r="C55" s="43"/>
      <c r="D55" s="43"/>
      <c r="E55" s="71"/>
      <c r="F55" s="72"/>
      <c r="G55" s="73">
        <f>G57+G58+G59+G63+G64+G68+G69</f>
        <v>-93519.37</v>
      </c>
      <c r="H55" s="74"/>
      <c r="I55" s="75"/>
      <c r="J55" s="22"/>
      <c r="K55" s="8"/>
    </row>
    <row r="56" spans="1:11" ht="18.75" customHeight="1">
      <c r="A56" s="42" t="s">
        <v>2</v>
      </c>
      <c r="B56" s="43"/>
      <c r="C56" s="43"/>
      <c r="D56" s="43"/>
      <c r="E56" s="71"/>
      <c r="F56" s="72"/>
      <c r="G56" s="73"/>
      <c r="H56" s="74"/>
      <c r="I56" s="75"/>
      <c r="J56" s="22"/>
      <c r="K56" s="8"/>
    </row>
    <row r="57" spans="1:11" ht="19.5" customHeight="1">
      <c r="A57" s="42" t="s">
        <v>49</v>
      </c>
      <c r="B57" s="43"/>
      <c r="C57" s="43"/>
      <c r="D57" s="43"/>
      <c r="E57" s="71"/>
      <c r="F57" s="72"/>
      <c r="G57" s="73">
        <f>2374.58+2.11</f>
        <v>2376.69</v>
      </c>
      <c r="H57" s="74"/>
      <c r="I57" s="75"/>
      <c r="J57" s="22"/>
      <c r="K57" s="8"/>
    </row>
    <row r="58" spans="1:11" ht="18" customHeight="1">
      <c r="A58" s="42" t="s">
        <v>50</v>
      </c>
      <c r="B58" s="43"/>
      <c r="C58" s="43"/>
      <c r="D58" s="43"/>
      <c r="E58" s="71"/>
      <c r="F58" s="72"/>
      <c r="G58" s="73">
        <f>-31581.8</f>
        <v>-31581.8</v>
      </c>
      <c r="H58" s="74"/>
      <c r="I58" s="75"/>
      <c r="J58" s="22"/>
      <c r="K58" s="8"/>
    </row>
    <row r="59" spans="1:11" ht="20.25" customHeight="1">
      <c r="A59" s="42" t="s">
        <v>123</v>
      </c>
      <c r="B59" s="43"/>
      <c r="C59" s="43"/>
      <c r="D59" s="43"/>
      <c r="E59" s="71"/>
      <c r="F59" s="72"/>
      <c r="G59" s="73"/>
      <c r="H59" s="74"/>
      <c r="I59" s="75"/>
      <c r="J59" s="22"/>
      <c r="K59" s="8"/>
    </row>
    <row r="60" spans="1:11" ht="20.25" customHeight="1">
      <c r="A60" s="42" t="s">
        <v>124</v>
      </c>
      <c r="B60" s="43"/>
      <c r="C60" s="43"/>
      <c r="D60" s="43"/>
      <c r="E60" s="43"/>
      <c r="F60" s="44"/>
      <c r="G60" s="73"/>
      <c r="H60" s="74"/>
      <c r="I60" s="85"/>
      <c r="J60" s="22"/>
      <c r="K60" s="8"/>
    </row>
    <row r="61" spans="1:11" ht="20.25" customHeight="1">
      <c r="A61" s="42" t="s">
        <v>125</v>
      </c>
      <c r="B61" s="43"/>
      <c r="C61" s="43"/>
      <c r="D61" s="43"/>
      <c r="E61" s="43"/>
      <c r="F61" s="44"/>
      <c r="G61" s="73"/>
      <c r="H61" s="74"/>
      <c r="I61" s="85"/>
      <c r="J61" s="22"/>
      <c r="K61" s="8"/>
    </row>
    <row r="62" spans="1:11" ht="20.25" customHeight="1">
      <c r="A62" s="42" t="s">
        <v>126</v>
      </c>
      <c r="B62" s="43"/>
      <c r="C62" s="43"/>
      <c r="D62" s="43"/>
      <c r="E62" s="43"/>
      <c r="F62" s="44"/>
      <c r="G62" s="73"/>
      <c r="H62" s="74"/>
      <c r="I62" s="85"/>
      <c r="J62" s="22"/>
      <c r="K62" s="8"/>
    </row>
    <row r="63" spans="1:11" ht="20.25" customHeight="1">
      <c r="A63" s="42" t="s">
        <v>51</v>
      </c>
      <c r="B63" s="43"/>
      <c r="C63" s="43"/>
      <c r="D63" s="43"/>
      <c r="E63" s="71"/>
      <c r="F63" s="72"/>
      <c r="G63" s="73">
        <v>6273</v>
      </c>
      <c r="H63" s="74"/>
      <c r="I63" s="75"/>
      <c r="J63" s="22"/>
      <c r="K63" s="8"/>
    </row>
    <row r="64" spans="1:11" ht="20.25" customHeight="1">
      <c r="A64" s="42" t="s">
        <v>52</v>
      </c>
      <c r="B64" s="43"/>
      <c r="C64" s="43"/>
      <c r="D64" s="43"/>
      <c r="E64" s="71"/>
      <c r="F64" s="72"/>
      <c r="G64" s="73">
        <f>-32116-35608.96</f>
        <v>-67724.95999999999</v>
      </c>
      <c r="H64" s="74"/>
      <c r="I64" s="75"/>
      <c r="J64" s="22"/>
      <c r="K64" s="8"/>
    </row>
    <row r="65" spans="1:11" ht="19.5" customHeight="1">
      <c r="A65" s="42" t="s">
        <v>53</v>
      </c>
      <c r="B65" s="43"/>
      <c r="C65" s="43"/>
      <c r="D65" s="43"/>
      <c r="E65" s="71"/>
      <c r="F65" s="72"/>
      <c r="G65" s="73"/>
      <c r="H65" s="74"/>
      <c r="I65" s="75"/>
      <c r="J65" s="22"/>
      <c r="K65" s="8"/>
    </row>
    <row r="66" spans="1:11" ht="18" customHeight="1">
      <c r="A66" s="42" t="s">
        <v>54</v>
      </c>
      <c r="B66" s="43"/>
      <c r="C66" s="43"/>
      <c r="D66" s="43"/>
      <c r="E66" s="71"/>
      <c r="F66" s="72"/>
      <c r="G66" s="73"/>
      <c r="H66" s="74"/>
      <c r="I66" s="75"/>
      <c r="J66" s="22"/>
      <c r="K66" s="8"/>
    </row>
    <row r="67" spans="1:11" ht="19.5" customHeight="1">
      <c r="A67" s="42" t="s">
        <v>55</v>
      </c>
      <c r="B67" s="43"/>
      <c r="C67" s="43"/>
      <c r="D67" s="43"/>
      <c r="E67" s="71"/>
      <c r="F67" s="72"/>
      <c r="G67" s="73"/>
      <c r="H67" s="74"/>
      <c r="I67" s="75"/>
      <c r="J67" s="22"/>
      <c r="K67" s="8"/>
    </row>
    <row r="68" spans="1:11" ht="18.75" customHeight="1">
      <c r="A68" s="42" t="s">
        <v>56</v>
      </c>
      <c r="B68" s="43"/>
      <c r="C68" s="43"/>
      <c r="D68" s="43"/>
      <c r="E68" s="71"/>
      <c r="F68" s="72"/>
      <c r="G68" s="73">
        <f>-4162.62+1300.32</f>
        <v>-2862.3</v>
      </c>
      <c r="H68" s="74"/>
      <c r="I68" s="75"/>
      <c r="J68" s="22"/>
      <c r="K68" s="8"/>
    </row>
    <row r="69" spans="1:11" ht="19.5" customHeight="1">
      <c r="A69" s="42" t="s">
        <v>57</v>
      </c>
      <c r="B69" s="43"/>
      <c r="C69" s="43"/>
      <c r="D69" s="43"/>
      <c r="E69" s="71"/>
      <c r="F69" s="72"/>
      <c r="G69" s="73"/>
      <c r="H69" s="74"/>
      <c r="I69" s="75"/>
      <c r="J69" s="22"/>
      <c r="K69" s="8"/>
    </row>
    <row r="70" spans="1:11" ht="33" customHeight="1">
      <c r="A70" s="42" t="s">
        <v>127</v>
      </c>
      <c r="B70" s="43"/>
      <c r="C70" s="43"/>
      <c r="D70" s="43"/>
      <c r="E70" s="71"/>
      <c r="F70" s="72"/>
      <c r="G70" s="73">
        <f>G72+G73+G74+G75+G76+G77+G78+G79+G80+G81</f>
        <v>6375</v>
      </c>
      <c r="H70" s="86"/>
      <c r="I70" s="75"/>
      <c r="J70" s="22"/>
      <c r="K70" s="8"/>
    </row>
    <row r="71" spans="1:11" ht="17.25" customHeight="1">
      <c r="A71" s="42" t="s">
        <v>2</v>
      </c>
      <c r="B71" s="89"/>
      <c r="C71" s="89"/>
      <c r="D71" s="89"/>
      <c r="E71" s="89"/>
      <c r="F71" s="90"/>
      <c r="G71" s="73"/>
      <c r="H71" s="91"/>
      <c r="I71" s="92"/>
      <c r="J71" s="26"/>
      <c r="K71" s="26"/>
    </row>
    <row r="72" spans="1:11" ht="19.5" customHeight="1">
      <c r="A72" s="42" t="s">
        <v>63</v>
      </c>
      <c r="B72" s="43"/>
      <c r="C72" s="43"/>
      <c r="D72" s="43"/>
      <c r="E72" s="71"/>
      <c r="F72" s="72"/>
      <c r="G72" s="73">
        <v>0</v>
      </c>
      <c r="H72" s="74"/>
      <c r="I72" s="75"/>
      <c r="J72" s="22"/>
      <c r="K72" s="8"/>
    </row>
    <row r="73" spans="1:11" ht="21" customHeight="1">
      <c r="A73" s="42" t="s">
        <v>64</v>
      </c>
      <c r="B73" s="43"/>
      <c r="C73" s="43"/>
      <c r="D73" s="43"/>
      <c r="E73" s="71"/>
      <c r="F73" s="72"/>
      <c r="G73" s="73">
        <v>0</v>
      </c>
      <c r="H73" s="74"/>
      <c r="I73" s="75"/>
      <c r="J73" s="22"/>
      <c r="K73" s="8"/>
    </row>
    <row r="74" spans="1:11" ht="18.75" customHeight="1">
      <c r="A74" s="42" t="s">
        <v>65</v>
      </c>
      <c r="B74" s="43"/>
      <c r="C74" s="43"/>
      <c r="D74" s="43"/>
      <c r="E74" s="71"/>
      <c r="F74" s="72"/>
      <c r="G74" s="73">
        <v>0</v>
      </c>
      <c r="H74" s="74"/>
      <c r="I74" s="75"/>
      <c r="J74" s="22"/>
      <c r="K74" s="8"/>
    </row>
    <row r="75" spans="1:11" ht="23.25" customHeight="1">
      <c r="A75" s="42" t="s">
        <v>66</v>
      </c>
      <c r="B75" s="43"/>
      <c r="C75" s="43"/>
      <c r="D75" s="43"/>
      <c r="E75" s="71"/>
      <c r="F75" s="72"/>
      <c r="G75" s="73">
        <v>0</v>
      </c>
      <c r="H75" s="74"/>
      <c r="I75" s="75"/>
      <c r="J75" s="22"/>
      <c r="K75" s="8"/>
    </row>
    <row r="76" spans="1:11" ht="19.5" customHeight="1">
      <c r="A76" s="42" t="s">
        <v>67</v>
      </c>
      <c r="B76" s="43"/>
      <c r="C76" s="43"/>
      <c r="D76" s="43"/>
      <c r="E76" s="71"/>
      <c r="F76" s="72"/>
      <c r="G76" s="73">
        <v>0</v>
      </c>
      <c r="H76" s="74"/>
      <c r="I76" s="75"/>
      <c r="J76" s="22"/>
      <c r="K76" s="8"/>
    </row>
    <row r="77" spans="1:11" ht="18" customHeight="1">
      <c r="A77" s="42" t="s">
        <v>68</v>
      </c>
      <c r="B77" s="43"/>
      <c r="C77" s="43"/>
      <c r="D77" s="43"/>
      <c r="E77" s="71"/>
      <c r="F77" s="72"/>
      <c r="G77" s="73">
        <v>0</v>
      </c>
      <c r="H77" s="74"/>
      <c r="I77" s="75"/>
      <c r="J77" s="22"/>
      <c r="K77" s="8"/>
    </row>
    <row r="78" spans="1:11" ht="18.75" customHeight="1">
      <c r="A78" s="42" t="s">
        <v>69</v>
      </c>
      <c r="B78" s="43"/>
      <c r="C78" s="43"/>
      <c r="D78" s="43"/>
      <c r="E78" s="71"/>
      <c r="F78" s="72"/>
      <c r="G78" s="73">
        <v>0</v>
      </c>
      <c r="H78" s="74"/>
      <c r="I78" s="75"/>
      <c r="J78" s="22"/>
      <c r="K78" s="8"/>
    </row>
    <row r="79" spans="1:11" ht="21.75" customHeight="1">
      <c r="A79" s="42" t="s">
        <v>70</v>
      </c>
      <c r="B79" s="43"/>
      <c r="C79" s="43"/>
      <c r="D79" s="43"/>
      <c r="E79" s="71"/>
      <c r="F79" s="72"/>
      <c r="G79" s="73">
        <v>0</v>
      </c>
      <c r="H79" s="74"/>
      <c r="I79" s="75"/>
      <c r="J79" s="22"/>
      <c r="K79" s="8"/>
    </row>
    <row r="80" spans="1:11" ht="25.5" customHeight="1">
      <c r="A80" s="42" t="s">
        <v>71</v>
      </c>
      <c r="B80" s="43"/>
      <c r="C80" s="43"/>
      <c r="D80" s="43"/>
      <c r="E80" s="71"/>
      <c r="F80" s="72"/>
      <c r="G80" s="73">
        <v>6375</v>
      </c>
      <c r="H80" s="74"/>
      <c r="I80" s="75"/>
      <c r="J80" s="22"/>
      <c r="K80" s="8"/>
    </row>
    <row r="81" spans="1:11" ht="21.75" customHeight="1">
      <c r="A81" s="42" t="s">
        <v>72</v>
      </c>
      <c r="B81" s="43"/>
      <c r="C81" s="43"/>
      <c r="D81" s="43"/>
      <c r="E81" s="71"/>
      <c r="F81" s="72"/>
      <c r="G81" s="73">
        <v>0</v>
      </c>
      <c r="H81" s="74"/>
      <c r="I81" s="75"/>
      <c r="J81" s="22"/>
      <c r="K81" s="8"/>
    </row>
    <row r="82" spans="1:11" ht="23.25" customHeight="1">
      <c r="A82" s="59" t="s">
        <v>20</v>
      </c>
      <c r="B82" s="60"/>
      <c r="C82" s="60"/>
      <c r="D82" s="60"/>
      <c r="E82" s="71"/>
      <c r="F82" s="72"/>
      <c r="G82" s="87">
        <f>G84+G85+G103</f>
        <v>653343.6299999999</v>
      </c>
      <c r="H82" s="88"/>
      <c r="I82" s="75"/>
      <c r="J82" s="23"/>
      <c r="K82" s="8"/>
    </row>
    <row r="83" spans="1:11" ht="15.75" customHeight="1">
      <c r="A83" s="42" t="s">
        <v>1</v>
      </c>
      <c r="B83" s="43"/>
      <c r="C83" s="43"/>
      <c r="D83" s="43"/>
      <c r="E83" s="71"/>
      <c r="F83" s="72"/>
      <c r="G83" s="73"/>
      <c r="H83" s="86"/>
      <c r="I83" s="75"/>
      <c r="J83" s="27"/>
      <c r="K83" s="25"/>
    </row>
    <row r="84" spans="1:11" ht="17.25" customHeight="1">
      <c r="A84" s="42" t="s">
        <v>23</v>
      </c>
      <c r="B84" s="43"/>
      <c r="C84" s="43"/>
      <c r="D84" s="43"/>
      <c r="E84" s="71"/>
      <c r="F84" s="72"/>
      <c r="G84" s="73"/>
      <c r="H84" s="74"/>
      <c r="I84" s="75"/>
      <c r="J84" s="22"/>
      <c r="K84" s="8"/>
    </row>
    <row r="85" spans="1:11" ht="30.75" customHeight="1">
      <c r="A85" s="42" t="s">
        <v>114</v>
      </c>
      <c r="B85" s="43"/>
      <c r="C85" s="43"/>
      <c r="D85" s="43"/>
      <c r="E85" s="71"/>
      <c r="F85" s="72"/>
      <c r="G85" s="73">
        <f>G87+G88+G89+G90+G94+G95+G96+G97+G98+G99+G100+G101+G102</f>
        <v>653343.6299999999</v>
      </c>
      <c r="H85" s="74"/>
      <c r="I85" s="75"/>
      <c r="J85" s="22"/>
      <c r="K85" s="8"/>
    </row>
    <row r="86" spans="1:11" ht="19.5" customHeight="1">
      <c r="A86" s="42" t="s">
        <v>2</v>
      </c>
      <c r="B86" s="43"/>
      <c r="C86" s="43"/>
      <c r="D86" s="43"/>
      <c r="E86" s="71"/>
      <c r="F86" s="72"/>
      <c r="G86" s="73"/>
      <c r="H86" s="74"/>
      <c r="I86" s="75"/>
      <c r="J86" s="22"/>
      <c r="K86" s="8"/>
    </row>
    <row r="87" spans="1:11" ht="17.25" customHeight="1">
      <c r="A87" s="42" t="s">
        <v>58</v>
      </c>
      <c r="B87" s="43"/>
      <c r="C87" s="43"/>
      <c r="D87" s="43"/>
      <c r="E87" s="71"/>
      <c r="F87" s="72"/>
      <c r="G87" s="73">
        <f>154826.6+6445.31</f>
        <v>161271.91</v>
      </c>
      <c r="H87" s="74"/>
      <c r="I87" s="75"/>
      <c r="J87" s="22"/>
      <c r="K87" s="8"/>
    </row>
    <row r="88" spans="1:11" ht="18.75" customHeight="1">
      <c r="A88" s="42" t="s">
        <v>59</v>
      </c>
      <c r="B88" s="43"/>
      <c r="C88" s="43"/>
      <c r="D88" s="43"/>
      <c r="E88" s="71"/>
      <c r="F88" s="72"/>
      <c r="G88" s="73"/>
      <c r="H88" s="74"/>
      <c r="I88" s="75"/>
      <c r="J88" s="22"/>
      <c r="K88" s="8"/>
    </row>
    <row r="89" spans="1:11" ht="18.75" customHeight="1">
      <c r="A89" s="42" t="s">
        <v>60</v>
      </c>
      <c r="B89" s="43"/>
      <c r="C89" s="43"/>
      <c r="D89" s="43"/>
      <c r="E89" s="71"/>
      <c r="F89" s="72"/>
      <c r="G89" s="73"/>
      <c r="H89" s="74"/>
      <c r="I89" s="75"/>
      <c r="J89" s="22"/>
      <c r="K89" s="8"/>
    </row>
    <row r="90" spans="1:11" ht="21.75" customHeight="1">
      <c r="A90" s="42" t="s">
        <v>61</v>
      </c>
      <c r="B90" s="43"/>
      <c r="C90" s="43"/>
      <c r="D90" s="43"/>
      <c r="E90" s="71"/>
      <c r="F90" s="72"/>
      <c r="G90" s="73">
        <f>G91+G92+G93</f>
        <v>384863.68</v>
      </c>
      <c r="H90" s="74"/>
      <c r="I90" s="75"/>
      <c r="J90" s="22"/>
      <c r="K90" s="8"/>
    </row>
    <row r="91" spans="1:11" ht="18.75" customHeight="1">
      <c r="A91" s="42" t="s">
        <v>124</v>
      </c>
      <c r="B91" s="43"/>
      <c r="C91" s="43"/>
      <c r="D91" s="43"/>
      <c r="E91" s="43"/>
      <c r="F91" s="44"/>
      <c r="G91" s="73">
        <v>371303.24</v>
      </c>
      <c r="H91" s="74"/>
      <c r="I91" s="85"/>
      <c r="J91" s="22"/>
      <c r="K91" s="8"/>
    </row>
    <row r="92" spans="1:11" ht="19.5" customHeight="1">
      <c r="A92" s="42" t="s">
        <v>125</v>
      </c>
      <c r="B92" s="43"/>
      <c r="C92" s="43"/>
      <c r="D92" s="43"/>
      <c r="E92" s="43"/>
      <c r="F92" s="44"/>
      <c r="G92" s="73">
        <v>13560.44</v>
      </c>
      <c r="H92" s="74"/>
      <c r="I92" s="85"/>
      <c r="J92" s="22"/>
      <c r="K92" s="8"/>
    </row>
    <row r="93" spans="1:11" ht="18" customHeight="1">
      <c r="A93" s="42" t="s">
        <v>126</v>
      </c>
      <c r="B93" s="43"/>
      <c r="C93" s="43"/>
      <c r="D93" s="43"/>
      <c r="E93" s="43"/>
      <c r="F93" s="44"/>
      <c r="G93" s="73"/>
      <c r="H93" s="74"/>
      <c r="I93" s="85"/>
      <c r="J93" s="22"/>
      <c r="K93" s="8"/>
    </row>
    <row r="94" spans="1:11" ht="21" customHeight="1">
      <c r="A94" s="42" t="s">
        <v>62</v>
      </c>
      <c r="B94" s="43"/>
      <c r="C94" s="43"/>
      <c r="D94" s="43"/>
      <c r="E94" s="71"/>
      <c r="F94" s="72"/>
      <c r="G94" s="73">
        <v>4500</v>
      </c>
      <c r="H94" s="74"/>
      <c r="I94" s="75"/>
      <c r="J94" s="22"/>
      <c r="K94" s="8"/>
    </row>
    <row r="95" spans="1:11" ht="19.5" customHeight="1">
      <c r="A95" s="42" t="s">
        <v>89</v>
      </c>
      <c r="B95" s="43"/>
      <c r="C95" s="43"/>
      <c r="D95" s="43"/>
      <c r="E95" s="71"/>
      <c r="F95" s="72"/>
      <c r="G95" s="73"/>
      <c r="H95" s="74"/>
      <c r="I95" s="75"/>
      <c r="J95" s="22"/>
      <c r="K95" s="8"/>
    </row>
    <row r="96" spans="1:11" ht="21" customHeight="1">
      <c r="A96" s="42" t="s">
        <v>90</v>
      </c>
      <c r="B96" s="43"/>
      <c r="C96" s="43"/>
      <c r="D96" s="43"/>
      <c r="E96" s="71"/>
      <c r="F96" s="72"/>
      <c r="G96" s="73"/>
      <c r="H96" s="74"/>
      <c r="I96" s="75"/>
      <c r="J96" s="22"/>
      <c r="K96" s="8"/>
    </row>
    <row r="97" spans="1:11" ht="20.25" customHeight="1">
      <c r="A97" s="42" t="s">
        <v>91</v>
      </c>
      <c r="B97" s="43"/>
      <c r="C97" s="43"/>
      <c r="D97" s="43"/>
      <c r="E97" s="71"/>
      <c r="F97" s="72"/>
      <c r="G97" s="73"/>
      <c r="H97" s="74"/>
      <c r="I97" s="75"/>
      <c r="J97" s="22"/>
      <c r="K97" s="8"/>
    </row>
    <row r="98" spans="1:11" ht="21" customHeight="1">
      <c r="A98" s="42" t="s">
        <v>92</v>
      </c>
      <c r="B98" s="43"/>
      <c r="C98" s="43"/>
      <c r="D98" s="43"/>
      <c r="E98" s="71"/>
      <c r="F98" s="72"/>
      <c r="G98" s="73"/>
      <c r="H98" s="74"/>
      <c r="I98" s="75"/>
      <c r="J98" s="22"/>
      <c r="K98" s="8"/>
    </row>
    <row r="99" spans="1:11" ht="22.5" customHeight="1">
      <c r="A99" s="42" t="s">
        <v>93</v>
      </c>
      <c r="B99" s="43"/>
      <c r="C99" s="43"/>
      <c r="D99" s="43"/>
      <c r="E99" s="71"/>
      <c r="F99" s="72"/>
      <c r="G99" s="73"/>
      <c r="H99" s="74"/>
      <c r="I99" s="75"/>
      <c r="J99" s="22"/>
      <c r="K99" s="8"/>
    </row>
    <row r="100" spans="1:11" ht="21" customHeight="1">
      <c r="A100" s="42" t="s">
        <v>94</v>
      </c>
      <c r="B100" s="43"/>
      <c r="C100" s="43"/>
      <c r="D100" s="43"/>
      <c r="E100" s="71"/>
      <c r="F100" s="72"/>
      <c r="G100" s="73"/>
      <c r="H100" s="74"/>
      <c r="I100" s="75"/>
      <c r="J100" s="22"/>
      <c r="K100" s="8"/>
    </row>
    <row r="101" spans="1:11" ht="18" customHeight="1">
      <c r="A101" s="42" t="s">
        <v>95</v>
      </c>
      <c r="B101" s="43"/>
      <c r="C101" s="43"/>
      <c r="D101" s="43"/>
      <c r="E101" s="71"/>
      <c r="F101" s="72"/>
      <c r="G101" s="73">
        <f>29412+13481.67+58829.4</f>
        <v>101723.07</v>
      </c>
      <c r="H101" s="74"/>
      <c r="I101" s="75"/>
      <c r="J101" s="22"/>
      <c r="K101" s="8"/>
    </row>
    <row r="102" spans="1:11" ht="20.25" customHeight="1">
      <c r="A102" s="42" t="s">
        <v>96</v>
      </c>
      <c r="B102" s="43"/>
      <c r="C102" s="43"/>
      <c r="D102" s="43"/>
      <c r="E102" s="71"/>
      <c r="F102" s="72"/>
      <c r="G102" s="73">
        <f>984.97</f>
        <v>984.97</v>
      </c>
      <c r="H102" s="74"/>
      <c r="I102" s="75"/>
      <c r="J102" s="22"/>
      <c r="K102" s="8"/>
    </row>
    <row r="103" spans="1:11" ht="45" customHeight="1">
      <c r="A103" s="42" t="s">
        <v>128</v>
      </c>
      <c r="B103" s="43"/>
      <c r="C103" s="43"/>
      <c r="D103" s="43"/>
      <c r="E103" s="71"/>
      <c r="F103" s="72"/>
      <c r="G103" s="73">
        <f>G105+G106+G107+G108+G109+G110+G111+G112+G113+G114+G115+G116++G117</f>
        <v>0</v>
      </c>
      <c r="H103" s="74"/>
      <c r="I103" s="75"/>
      <c r="J103" s="22"/>
      <c r="K103" s="8"/>
    </row>
    <row r="104" spans="1:11" ht="19.5" customHeight="1">
      <c r="A104" s="42" t="s">
        <v>2</v>
      </c>
      <c r="B104" s="43"/>
      <c r="C104" s="43"/>
      <c r="D104" s="43"/>
      <c r="E104" s="71"/>
      <c r="F104" s="72"/>
      <c r="G104" s="73"/>
      <c r="H104" s="74"/>
      <c r="I104" s="75"/>
      <c r="J104" s="22"/>
      <c r="K104" s="8"/>
    </row>
    <row r="105" spans="1:11" ht="18" customHeight="1">
      <c r="A105" s="42" t="s">
        <v>73</v>
      </c>
      <c r="B105" s="43"/>
      <c r="C105" s="43"/>
      <c r="D105" s="43"/>
      <c r="E105" s="71"/>
      <c r="F105" s="72"/>
      <c r="G105" s="73"/>
      <c r="H105" s="74"/>
      <c r="I105" s="75"/>
      <c r="J105" s="22"/>
      <c r="K105" s="8"/>
    </row>
    <row r="106" spans="1:11" ht="20.25" customHeight="1">
      <c r="A106" s="42" t="s">
        <v>74</v>
      </c>
      <c r="B106" s="43"/>
      <c r="C106" s="43"/>
      <c r="D106" s="43"/>
      <c r="E106" s="71"/>
      <c r="F106" s="72"/>
      <c r="G106" s="73"/>
      <c r="H106" s="74"/>
      <c r="I106" s="75"/>
      <c r="J106" s="22"/>
      <c r="K106" s="8"/>
    </row>
    <row r="107" spans="1:11" ht="20.25" customHeight="1">
      <c r="A107" s="42" t="s">
        <v>75</v>
      </c>
      <c r="B107" s="43"/>
      <c r="C107" s="43"/>
      <c r="D107" s="43"/>
      <c r="E107" s="71"/>
      <c r="F107" s="72"/>
      <c r="G107" s="73"/>
      <c r="H107" s="74"/>
      <c r="I107" s="75"/>
      <c r="J107" s="22"/>
      <c r="K107" s="8"/>
    </row>
    <row r="108" spans="1:11" ht="20.25" customHeight="1">
      <c r="A108" s="42" t="s">
        <v>76</v>
      </c>
      <c r="B108" s="43"/>
      <c r="C108" s="43"/>
      <c r="D108" s="43"/>
      <c r="E108" s="71"/>
      <c r="F108" s="72"/>
      <c r="G108" s="73"/>
      <c r="H108" s="74"/>
      <c r="I108" s="75"/>
      <c r="J108" s="22"/>
      <c r="K108" s="8"/>
    </row>
    <row r="109" spans="1:11" ht="19.5" customHeight="1">
      <c r="A109" s="42" t="s">
        <v>77</v>
      </c>
      <c r="B109" s="43"/>
      <c r="C109" s="43"/>
      <c r="D109" s="43"/>
      <c r="E109" s="71"/>
      <c r="F109" s="72"/>
      <c r="G109" s="73"/>
      <c r="H109" s="74"/>
      <c r="I109" s="75"/>
      <c r="J109" s="22"/>
      <c r="K109" s="8"/>
    </row>
    <row r="110" spans="1:11" ht="17.25" customHeight="1">
      <c r="A110" s="42" t="s">
        <v>97</v>
      </c>
      <c r="B110" s="43"/>
      <c r="C110" s="43"/>
      <c r="D110" s="43"/>
      <c r="E110" s="71"/>
      <c r="F110" s="72"/>
      <c r="G110" s="73"/>
      <c r="H110" s="74"/>
      <c r="I110" s="75"/>
      <c r="J110" s="22"/>
      <c r="K110" s="8"/>
    </row>
    <row r="111" spans="1:11" ht="16.5" customHeight="1">
      <c r="A111" s="42" t="s">
        <v>98</v>
      </c>
      <c r="B111" s="43"/>
      <c r="C111" s="43"/>
      <c r="D111" s="43"/>
      <c r="E111" s="71"/>
      <c r="F111" s="72"/>
      <c r="G111" s="73"/>
      <c r="H111" s="74"/>
      <c r="I111" s="75"/>
      <c r="J111" s="22"/>
      <c r="K111" s="8"/>
    </row>
    <row r="112" spans="1:11" ht="18" customHeight="1">
      <c r="A112" s="42" t="s">
        <v>99</v>
      </c>
      <c r="B112" s="43"/>
      <c r="C112" s="43"/>
      <c r="D112" s="43"/>
      <c r="E112" s="71"/>
      <c r="F112" s="72"/>
      <c r="G112" s="73"/>
      <c r="H112" s="74"/>
      <c r="I112" s="75"/>
      <c r="J112" s="22"/>
      <c r="K112" s="8"/>
    </row>
    <row r="113" spans="1:11" ht="21" customHeight="1">
      <c r="A113" s="42" t="s">
        <v>100</v>
      </c>
      <c r="B113" s="43"/>
      <c r="C113" s="43"/>
      <c r="D113" s="43"/>
      <c r="E113" s="71"/>
      <c r="F113" s="72"/>
      <c r="G113" s="73"/>
      <c r="H113" s="74"/>
      <c r="I113" s="75"/>
      <c r="J113" s="22"/>
      <c r="K113" s="8"/>
    </row>
    <row r="114" spans="1:11" ht="19.5" customHeight="1">
      <c r="A114" s="42" t="s">
        <v>101</v>
      </c>
      <c r="B114" s="43"/>
      <c r="C114" s="43"/>
      <c r="D114" s="43"/>
      <c r="E114" s="71"/>
      <c r="F114" s="72"/>
      <c r="G114" s="73"/>
      <c r="H114" s="74"/>
      <c r="I114" s="75"/>
      <c r="J114" s="22"/>
      <c r="K114" s="8"/>
    </row>
    <row r="115" spans="1:11" ht="19.5" customHeight="1">
      <c r="A115" s="42" t="s">
        <v>102</v>
      </c>
      <c r="B115" s="43"/>
      <c r="C115" s="43"/>
      <c r="D115" s="43"/>
      <c r="E115" s="71"/>
      <c r="F115" s="72"/>
      <c r="G115" s="73"/>
      <c r="H115" s="74"/>
      <c r="I115" s="75"/>
      <c r="J115" s="22"/>
      <c r="K115" s="8"/>
    </row>
    <row r="116" spans="1:11" ht="19.5" customHeight="1">
      <c r="A116" s="42" t="s">
        <v>103</v>
      </c>
      <c r="B116" s="43"/>
      <c r="C116" s="43"/>
      <c r="D116" s="43"/>
      <c r="E116" s="71"/>
      <c r="F116" s="72"/>
      <c r="G116" s="73"/>
      <c r="H116" s="74"/>
      <c r="I116" s="75"/>
      <c r="J116" s="22"/>
      <c r="K116" s="8"/>
    </row>
    <row r="117" spans="1:11" ht="19.5" customHeight="1">
      <c r="A117" s="42" t="s">
        <v>104</v>
      </c>
      <c r="B117" s="43"/>
      <c r="C117" s="43"/>
      <c r="D117" s="43"/>
      <c r="E117" s="71"/>
      <c r="F117" s="72"/>
      <c r="G117" s="73"/>
      <c r="H117" s="74"/>
      <c r="I117" s="75"/>
      <c r="J117" s="22"/>
      <c r="K117" s="8"/>
    </row>
    <row r="118" spans="1:6" s="8" customFormat="1" ht="29.25" customHeight="1">
      <c r="A118" s="17"/>
      <c r="B118" s="17"/>
      <c r="C118" s="17"/>
      <c r="D118" s="17"/>
      <c r="E118" s="17"/>
      <c r="F118" s="17"/>
    </row>
    <row r="119" spans="1:10" ht="18" customHeight="1">
      <c r="A119" s="76" t="s">
        <v>25</v>
      </c>
      <c r="B119" s="76"/>
      <c r="C119" s="76"/>
      <c r="D119" s="76"/>
      <c r="E119" s="77"/>
      <c r="F119" s="77"/>
      <c r="G119" s="77"/>
      <c r="H119" s="77"/>
      <c r="I119" s="77"/>
      <c r="J119" s="77"/>
    </row>
    <row r="120" spans="1:12" ht="15.75" customHeight="1">
      <c r="A120" s="78" t="s">
        <v>0</v>
      </c>
      <c r="B120" s="79"/>
      <c r="C120" s="79"/>
      <c r="D120" s="79"/>
      <c r="E120" s="80"/>
      <c r="F120" s="84" t="s">
        <v>129</v>
      </c>
      <c r="G120" s="84"/>
      <c r="H120" s="84"/>
      <c r="I120" s="84" t="s">
        <v>134</v>
      </c>
      <c r="J120" s="84"/>
      <c r="K120" s="25"/>
      <c r="L120" s="25"/>
    </row>
    <row r="121" spans="1:12" ht="36.75" customHeight="1">
      <c r="A121" s="81"/>
      <c r="B121" s="82"/>
      <c r="C121" s="82"/>
      <c r="D121" s="82"/>
      <c r="E121" s="83"/>
      <c r="F121" s="84"/>
      <c r="G121" s="84"/>
      <c r="H121" s="84"/>
      <c r="I121" s="84"/>
      <c r="J121" s="84"/>
      <c r="K121" s="25"/>
      <c r="L121" s="25"/>
    </row>
    <row r="122" spans="1:12" ht="18.75" customHeight="1">
      <c r="A122" s="67">
        <v>1</v>
      </c>
      <c r="B122" s="67"/>
      <c r="C122" s="67"/>
      <c r="D122" s="67"/>
      <c r="E122" s="67"/>
      <c r="F122" s="68">
        <v>2</v>
      </c>
      <c r="G122" s="69"/>
      <c r="H122" s="70"/>
      <c r="I122" s="68">
        <v>3</v>
      </c>
      <c r="J122" s="69"/>
      <c r="K122" s="1"/>
      <c r="L122" s="1"/>
    </row>
    <row r="123" spans="1:12" ht="21" customHeight="1">
      <c r="A123" s="42" t="s">
        <v>21</v>
      </c>
      <c r="B123" s="43"/>
      <c r="C123" s="43"/>
      <c r="D123" s="43"/>
      <c r="E123" s="44"/>
      <c r="F123" s="45"/>
      <c r="G123" s="46"/>
      <c r="H123" s="47"/>
      <c r="I123" s="48">
        <v>0</v>
      </c>
      <c r="J123" s="49"/>
      <c r="K123" s="8"/>
      <c r="L123" s="8"/>
    </row>
    <row r="124" spans="1:12" ht="19.5" customHeight="1">
      <c r="A124" s="59" t="s">
        <v>3</v>
      </c>
      <c r="B124" s="60"/>
      <c r="C124" s="60"/>
      <c r="D124" s="60"/>
      <c r="E124" s="61"/>
      <c r="F124" s="45"/>
      <c r="G124" s="46"/>
      <c r="H124" s="47"/>
      <c r="I124" s="65">
        <f>I126+I127+I128+I129+I133+I136</f>
        <v>25656941</v>
      </c>
      <c r="J124" s="66"/>
      <c r="K124" s="8"/>
      <c r="L124" s="8"/>
    </row>
    <row r="125" spans="1:12" ht="15.75" customHeight="1">
      <c r="A125" s="42" t="s">
        <v>4</v>
      </c>
      <c r="B125" s="43"/>
      <c r="C125" s="43"/>
      <c r="D125" s="43"/>
      <c r="E125" s="44"/>
      <c r="F125" s="45"/>
      <c r="G125" s="46"/>
      <c r="H125" s="47"/>
      <c r="I125" s="48"/>
      <c r="J125" s="49"/>
      <c r="K125" s="8"/>
      <c r="L125" s="8"/>
    </row>
    <row r="126" spans="1:12" ht="18.75" customHeight="1">
      <c r="A126" s="42" t="s">
        <v>156</v>
      </c>
      <c r="B126" s="43"/>
      <c r="C126" s="43"/>
      <c r="D126" s="43"/>
      <c r="E126" s="44"/>
      <c r="F126" s="45" t="s">
        <v>163</v>
      </c>
      <c r="G126" s="46"/>
      <c r="H126" s="47"/>
      <c r="I126" s="48">
        <v>23186580</v>
      </c>
      <c r="J126" s="49"/>
      <c r="K126" s="8"/>
      <c r="L126" s="8"/>
    </row>
    <row r="127" spans="1:12" ht="18.75" customHeight="1">
      <c r="A127" s="42" t="s">
        <v>130</v>
      </c>
      <c r="B127" s="43"/>
      <c r="C127" s="43"/>
      <c r="D127" s="43"/>
      <c r="E127" s="44"/>
      <c r="F127" s="45" t="s">
        <v>163</v>
      </c>
      <c r="G127" s="46"/>
      <c r="H127" s="47"/>
      <c r="I127" s="48">
        <v>504500</v>
      </c>
      <c r="J127" s="49"/>
      <c r="K127" s="8"/>
      <c r="L127" s="8"/>
    </row>
    <row r="128" spans="1:12" ht="15.75" customHeight="1">
      <c r="A128" s="42" t="s">
        <v>46</v>
      </c>
      <c r="B128" s="43"/>
      <c r="C128" s="43"/>
      <c r="D128" s="43"/>
      <c r="E128" s="44"/>
      <c r="F128" s="45"/>
      <c r="G128" s="46"/>
      <c r="H128" s="47"/>
      <c r="I128" s="48">
        <v>0</v>
      </c>
      <c r="J128" s="49"/>
      <c r="K128" s="8"/>
      <c r="L128" s="8"/>
    </row>
    <row r="129" spans="1:12" ht="52.5" customHeight="1">
      <c r="A129" s="42" t="s">
        <v>131</v>
      </c>
      <c r="B129" s="43"/>
      <c r="C129" s="43"/>
      <c r="D129" s="43"/>
      <c r="E129" s="44"/>
      <c r="F129" s="45"/>
      <c r="G129" s="46"/>
      <c r="H129" s="47"/>
      <c r="I129" s="48">
        <f>I131+I132</f>
        <v>0</v>
      </c>
      <c r="J129" s="49"/>
      <c r="K129" s="8"/>
      <c r="L129" s="8"/>
    </row>
    <row r="130" spans="1:12" ht="16.5" customHeight="1">
      <c r="A130" s="42" t="s">
        <v>4</v>
      </c>
      <c r="B130" s="43"/>
      <c r="C130" s="43"/>
      <c r="D130" s="43"/>
      <c r="E130" s="44"/>
      <c r="F130" s="45"/>
      <c r="G130" s="46"/>
      <c r="H130" s="47"/>
      <c r="I130" s="48"/>
      <c r="J130" s="49"/>
      <c r="K130" s="8"/>
      <c r="L130" s="8"/>
    </row>
    <row r="131" spans="1:12" ht="16.5" customHeight="1">
      <c r="A131" s="42" t="s">
        <v>42</v>
      </c>
      <c r="B131" s="43"/>
      <c r="C131" s="43"/>
      <c r="D131" s="43"/>
      <c r="E131" s="44"/>
      <c r="F131" s="45"/>
      <c r="G131" s="46"/>
      <c r="H131" s="47"/>
      <c r="I131" s="48">
        <v>0</v>
      </c>
      <c r="J131" s="49"/>
      <c r="K131" s="8"/>
      <c r="L131" s="8"/>
    </row>
    <row r="132" spans="1:12" ht="16.5" customHeight="1">
      <c r="A132" s="42" t="s">
        <v>43</v>
      </c>
      <c r="B132" s="43"/>
      <c r="C132" s="43"/>
      <c r="D132" s="43"/>
      <c r="E132" s="44"/>
      <c r="F132" s="45"/>
      <c r="G132" s="46"/>
      <c r="H132" s="47"/>
      <c r="I132" s="48">
        <v>0</v>
      </c>
      <c r="J132" s="49"/>
      <c r="K132" s="8"/>
      <c r="L132" s="8"/>
    </row>
    <row r="133" spans="1:12" ht="21" customHeight="1">
      <c r="A133" s="42" t="s">
        <v>44</v>
      </c>
      <c r="B133" s="43"/>
      <c r="C133" s="43"/>
      <c r="D133" s="43"/>
      <c r="E133" s="44"/>
      <c r="F133" s="45"/>
      <c r="G133" s="46"/>
      <c r="H133" s="47"/>
      <c r="I133" s="48">
        <f>I134+I135</f>
        <v>1965861</v>
      </c>
      <c r="J133" s="49"/>
      <c r="K133" s="8"/>
      <c r="L133" s="8"/>
    </row>
    <row r="134" spans="1:12" ht="15" customHeight="1">
      <c r="A134" s="42" t="s">
        <v>132</v>
      </c>
      <c r="B134" s="43"/>
      <c r="C134" s="43"/>
      <c r="D134" s="43"/>
      <c r="E134" s="44"/>
      <c r="F134" s="45"/>
      <c r="G134" s="46"/>
      <c r="H134" s="47"/>
      <c r="I134" s="48">
        <v>1965861</v>
      </c>
      <c r="J134" s="49"/>
      <c r="K134" s="8"/>
      <c r="L134" s="8"/>
    </row>
    <row r="135" spans="1:12" ht="18" customHeight="1">
      <c r="A135" s="42"/>
      <c r="B135" s="43"/>
      <c r="C135" s="43"/>
      <c r="D135" s="43"/>
      <c r="E135" s="44"/>
      <c r="F135" s="45"/>
      <c r="G135" s="46"/>
      <c r="H135" s="47"/>
      <c r="I135" s="48">
        <v>0</v>
      </c>
      <c r="J135" s="49"/>
      <c r="K135" s="8"/>
      <c r="L135" s="8"/>
    </row>
    <row r="136" spans="1:12" ht="18.75" customHeight="1">
      <c r="A136" s="42" t="s">
        <v>47</v>
      </c>
      <c r="B136" s="43"/>
      <c r="C136" s="43"/>
      <c r="D136" s="43"/>
      <c r="E136" s="44"/>
      <c r="F136" s="45"/>
      <c r="G136" s="46"/>
      <c r="H136" s="47"/>
      <c r="I136" s="48">
        <v>0</v>
      </c>
      <c r="J136" s="49"/>
      <c r="K136" s="8"/>
      <c r="L136" s="8"/>
    </row>
    <row r="137" spans="1:12" ht="18" customHeight="1">
      <c r="A137" s="42" t="s">
        <v>24</v>
      </c>
      <c r="B137" s="43"/>
      <c r="C137" s="43"/>
      <c r="D137" s="43"/>
      <c r="E137" s="44"/>
      <c r="F137" s="45" t="s">
        <v>162</v>
      </c>
      <c r="G137" s="46"/>
      <c r="H137" s="47"/>
      <c r="I137" s="48">
        <f>I123+I124-I138</f>
        <v>0</v>
      </c>
      <c r="J137" s="49"/>
      <c r="K137" s="8"/>
      <c r="L137" s="8"/>
    </row>
    <row r="138" spans="1:12" s="14" customFormat="1" ht="13.5" customHeight="1">
      <c r="A138" s="59" t="s">
        <v>5</v>
      </c>
      <c r="B138" s="60"/>
      <c r="C138" s="60"/>
      <c r="D138" s="60"/>
      <c r="E138" s="61"/>
      <c r="F138" s="62" t="s">
        <v>135</v>
      </c>
      <c r="G138" s="63"/>
      <c r="H138" s="64"/>
      <c r="I138" s="65">
        <f>I140+I145+I153+I157+I163+I156</f>
        <v>25656941</v>
      </c>
      <c r="J138" s="66"/>
      <c r="K138" s="30"/>
      <c r="L138" s="30"/>
    </row>
    <row r="139" spans="1:12" ht="14.25" customHeight="1">
      <c r="A139" s="42" t="s">
        <v>4</v>
      </c>
      <c r="B139" s="43"/>
      <c r="C139" s="43"/>
      <c r="D139" s="43"/>
      <c r="E139" s="44"/>
      <c r="F139" s="45"/>
      <c r="G139" s="46"/>
      <c r="H139" s="47"/>
      <c r="I139" s="48"/>
      <c r="J139" s="49"/>
      <c r="K139" s="8"/>
      <c r="L139" s="8"/>
    </row>
    <row r="140" spans="1:12" ht="17.25" customHeight="1">
      <c r="A140" s="56" t="s">
        <v>82</v>
      </c>
      <c r="B140" s="57"/>
      <c r="C140" s="57"/>
      <c r="D140" s="57"/>
      <c r="E140" s="58"/>
      <c r="F140" s="45" t="s">
        <v>157</v>
      </c>
      <c r="G140" s="46"/>
      <c r="H140" s="47"/>
      <c r="I140" s="48">
        <f>I142+I143+I144</f>
        <v>19254440</v>
      </c>
      <c r="J140" s="49"/>
      <c r="K140" s="8"/>
      <c r="L140" s="8"/>
    </row>
    <row r="141" spans="1:12" ht="16.5" customHeight="1">
      <c r="A141" s="42" t="s">
        <v>1</v>
      </c>
      <c r="B141" s="43"/>
      <c r="C141" s="43"/>
      <c r="D141" s="43"/>
      <c r="E141" s="44"/>
      <c r="F141" s="45"/>
      <c r="G141" s="46"/>
      <c r="H141" s="47"/>
      <c r="I141" s="48"/>
      <c r="J141" s="49"/>
      <c r="K141" s="8"/>
      <c r="L141" s="8"/>
    </row>
    <row r="142" spans="1:12" ht="16.5" customHeight="1">
      <c r="A142" s="42" t="s">
        <v>26</v>
      </c>
      <c r="B142" s="43"/>
      <c r="C142" s="43"/>
      <c r="D142" s="43"/>
      <c r="E142" s="44"/>
      <c r="F142" s="45" t="s">
        <v>136</v>
      </c>
      <c r="G142" s="46"/>
      <c r="H142" s="47"/>
      <c r="I142" s="48">
        <v>14810000</v>
      </c>
      <c r="J142" s="49"/>
      <c r="K142" s="8"/>
      <c r="L142" s="8"/>
    </row>
    <row r="143" spans="1:12" ht="19.5" customHeight="1">
      <c r="A143" s="53" t="s">
        <v>27</v>
      </c>
      <c r="B143" s="54"/>
      <c r="C143" s="54"/>
      <c r="D143" s="54"/>
      <c r="E143" s="55"/>
      <c r="F143" s="45" t="s">
        <v>137</v>
      </c>
      <c r="G143" s="46"/>
      <c r="H143" s="47"/>
      <c r="I143" s="48">
        <v>4000</v>
      </c>
      <c r="J143" s="49"/>
      <c r="K143" s="8"/>
      <c r="L143" s="8"/>
    </row>
    <row r="144" spans="1:12" ht="18" customHeight="1">
      <c r="A144" s="42" t="s">
        <v>28</v>
      </c>
      <c r="B144" s="43"/>
      <c r="C144" s="43"/>
      <c r="D144" s="43"/>
      <c r="E144" s="44"/>
      <c r="F144" s="45" t="s">
        <v>138</v>
      </c>
      <c r="G144" s="46"/>
      <c r="H144" s="47"/>
      <c r="I144" s="48">
        <v>4440440</v>
      </c>
      <c r="J144" s="49"/>
      <c r="K144" s="8"/>
      <c r="L144" s="8"/>
    </row>
    <row r="145" spans="1:12" ht="16.5" customHeight="1">
      <c r="A145" s="42" t="s">
        <v>83</v>
      </c>
      <c r="B145" s="43"/>
      <c r="C145" s="43"/>
      <c r="D145" s="43"/>
      <c r="E145" s="44"/>
      <c r="F145" s="45" t="s">
        <v>158</v>
      </c>
      <c r="G145" s="46"/>
      <c r="H145" s="47"/>
      <c r="I145" s="48">
        <f>I147+I148+I149+I150+I151+I152</f>
        <v>3371690</v>
      </c>
      <c r="J145" s="49"/>
      <c r="K145" s="8"/>
      <c r="L145" s="8"/>
    </row>
    <row r="146" spans="1:12" ht="16.5" customHeight="1">
      <c r="A146" s="42" t="s">
        <v>1</v>
      </c>
      <c r="B146" s="43"/>
      <c r="C146" s="43"/>
      <c r="D146" s="43"/>
      <c r="E146" s="44"/>
      <c r="F146" s="45"/>
      <c r="G146" s="46"/>
      <c r="H146" s="47"/>
      <c r="I146" s="48"/>
      <c r="J146" s="49"/>
      <c r="K146" s="8"/>
      <c r="L146" s="8"/>
    </row>
    <row r="147" spans="1:12" ht="13.5" customHeight="1">
      <c r="A147" s="42" t="s">
        <v>29</v>
      </c>
      <c r="B147" s="43"/>
      <c r="C147" s="43"/>
      <c r="D147" s="43"/>
      <c r="E147" s="44"/>
      <c r="F147" s="45" t="s">
        <v>139</v>
      </c>
      <c r="G147" s="46"/>
      <c r="H147" s="47"/>
      <c r="I147" s="48">
        <v>122000</v>
      </c>
      <c r="J147" s="49"/>
      <c r="K147" s="8"/>
      <c r="L147" s="8"/>
    </row>
    <row r="148" spans="1:12" ht="15.75" customHeight="1">
      <c r="A148" s="42" t="s">
        <v>30</v>
      </c>
      <c r="B148" s="43"/>
      <c r="C148" s="43"/>
      <c r="D148" s="43"/>
      <c r="E148" s="44"/>
      <c r="F148" s="45" t="s">
        <v>140</v>
      </c>
      <c r="G148" s="46"/>
      <c r="H148" s="47"/>
      <c r="I148" s="48">
        <v>60000</v>
      </c>
      <c r="J148" s="49"/>
      <c r="K148" s="8"/>
      <c r="L148" s="8"/>
    </row>
    <row r="149" spans="1:12" ht="17.25" customHeight="1">
      <c r="A149" s="42" t="s">
        <v>31</v>
      </c>
      <c r="B149" s="43"/>
      <c r="C149" s="43"/>
      <c r="D149" s="43"/>
      <c r="E149" s="44"/>
      <c r="F149" s="45" t="s">
        <v>141</v>
      </c>
      <c r="G149" s="46"/>
      <c r="H149" s="47"/>
      <c r="I149" s="48">
        <v>2940090</v>
      </c>
      <c r="J149" s="49"/>
      <c r="K149" s="8"/>
      <c r="L149" s="8"/>
    </row>
    <row r="150" spans="1:12" ht="17.25" customHeight="1">
      <c r="A150" s="42" t="s">
        <v>32</v>
      </c>
      <c r="B150" s="43"/>
      <c r="C150" s="43"/>
      <c r="D150" s="43"/>
      <c r="E150" s="44"/>
      <c r="F150" s="45" t="s">
        <v>142</v>
      </c>
      <c r="G150" s="46"/>
      <c r="H150" s="47"/>
      <c r="I150" s="48">
        <v>0</v>
      </c>
      <c r="J150" s="49"/>
      <c r="K150" s="8"/>
      <c r="L150" s="8"/>
    </row>
    <row r="151" spans="1:12" ht="21" customHeight="1">
      <c r="A151" s="42" t="s">
        <v>33</v>
      </c>
      <c r="B151" s="43"/>
      <c r="C151" s="43"/>
      <c r="D151" s="43"/>
      <c r="E151" s="44"/>
      <c r="F151" s="45" t="s">
        <v>143</v>
      </c>
      <c r="G151" s="46"/>
      <c r="H151" s="47"/>
      <c r="I151" s="48">
        <v>100000</v>
      </c>
      <c r="J151" s="49"/>
      <c r="K151" s="8"/>
      <c r="L151" s="8"/>
    </row>
    <row r="152" spans="1:12" ht="15.75" customHeight="1">
      <c r="A152" s="42" t="s">
        <v>34</v>
      </c>
      <c r="B152" s="43"/>
      <c r="C152" s="43"/>
      <c r="D152" s="43"/>
      <c r="E152" s="44"/>
      <c r="F152" s="45" t="s">
        <v>144</v>
      </c>
      <c r="G152" s="46"/>
      <c r="H152" s="47"/>
      <c r="I152" s="48">
        <v>149600</v>
      </c>
      <c r="J152" s="49"/>
      <c r="K152" s="8"/>
      <c r="L152" s="8"/>
    </row>
    <row r="153" spans="1:12" ht="17.25" customHeight="1">
      <c r="A153" s="42" t="s">
        <v>84</v>
      </c>
      <c r="B153" s="43"/>
      <c r="C153" s="43"/>
      <c r="D153" s="43"/>
      <c r="E153" s="44"/>
      <c r="F153" s="45" t="s">
        <v>159</v>
      </c>
      <c r="G153" s="46"/>
      <c r="H153" s="47"/>
      <c r="I153" s="48">
        <f>I155</f>
        <v>500000</v>
      </c>
      <c r="J153" s="49"/>
      <c r="K153" s="8"/>
      <c r="L153" s="8"/>
    </row>
    <row r="154" spans="1:12" ht="19.5" customHeight="1">
      <c r="A154" s="42" t="s">
        <v>1</v>
      </c>
      <c r="B154" s="43"/>
      <c r="C154" s="43"/>
      <c r="D154" s="43"/>
      <c r="E154" s="44"/>
      <c r="F154" s="45"/>
      <c r="G154" s="46"/>
      <c r="H154" s="47"/>
      <c r="I154" s="48"/>
      <c r="J154" s="49"/>
      <c r="K154" s="8"/>
      <c r="L154" s="8"/>
    </row>
    <row r="155" spans="1:12" ht="18.75" customHeight="1">
      <c r="A155" s="42" t="s">
        <v>35</v>
      </c>
      <c r="B155" s="43"/>
      <c r="C155" s="43"/>
      <c r="D155" s="43"/>
      <c r="E155" s="44"/>
      <c r="F155" s="45" t="s">
        <v>145</v>
      </c>
      <c r="G155" s="46"/>
      <c r="H155" s="47"/>
      <c r="I155" s="48">
        <v>500000</v>
      </c>
      <c r="J155" s="49"/>
      <c r="K155" s="8"/>
      <c r="L155" s="8"/>
    </row>
    <row r="156" spans="1:12" ht="19.5" customHeight="1">
      <c r="A156" s="42" t="s">
        <v>36</v>
      </c>
      <c r="B156" s="43"/>
      <c r="C156" s="43"/>
      <c r="D156" s="43"/>
      <c r="E156" s="44"/>
      <c r="F156" s="45" t="s">
        <v>146</v>
      </c>
      <c r="G156" s="46"/>
      <c r="H156" s="47"/>
      <c r="I156" s="48">
        <v>17000</v>
      </c>
      <c r="J156" s="49"/>
      <c r="K156" s="8"/>
      <c r="L156" s="8"/>
    </row>
    <row r="157" spans="1:12" ht="18.75" customHeight="1">
      <c r="A157" s="42" t="s">
        <v>85</v>
      </c>
      <c r="B157" s="43"/>
      <c r="C157" s="43"/>
      <c r="D157" s="43"/>
      <c r="E157" s="44"/>
      <c r="F157" s="45" t="s">
        <v>160</v>
      </c>
      <c r="G157" s="46"/>
      <c r="H157" s="47"/>
      <c r="I157" s="48">
        <f>I159+I160+I161+I162</f>
        <v>2513811</v>
      </c>
      <c r="J157" s="49"/>
      <c r="K157" s="8"/>
      <c r="L157" s="8"/>
    </row>
    <row r="158" spans="1:12" ht="19.5" customHeight="1">
      <c r="A158" s="42" t="s">
        <v>1</v>
      </c>
      <c r="B158" s="43"/>
      <c r="C158" s="43"/>
      <c r="D158" s="43"/>
      <c r="E158" s="44"/>
      <c r="F158" s="45"/>
      <c r="G158" s="46"/>
      <c r="H158" s="47"/>
      <c r="I158" s="48"/>
      <c r="J158" s="49"/>
      <c r="K158" s="8"/>
      <c r="L158" s="8"/>
    </row>
    <row r="159" spans="1:12" ht="18" customHeight="1">
      <c r="A159" s="42" t="s">
        <v>37</v>
      </c>
      <c r="B159" s="43"/>
      <c r="C159" s="43"/>
      <c r="D159" s="43"/>
      <c r="E159" s="44"/>
      <c r="F159" s="45" t="s">
        <v>147</v>
      </c>
      <c r="G159" s="46"/>
      <c r="H159" s="47"/>
      <c r="I159" s="48">
        <v>200000</v>
      </c>
      <c r="J159" s="49"/>
      <c r="K159" s="8"/>
      <c r="L159" s="8"/>
    </row>
    <row r="160" spans="1:12" ht="20.25" customHeight="1">
      <c r="A160" s="42" t="s">
        <v>38</v>
      </c>
      <c r="B160" s="43"/>
      <c r="C160" s="43"/>
      <c r="D160" s="43"/>
      <c r="E160" s="44"/>
      <c r="F160" s="45" t="s">
        <v>148</v>
      </c>
      <c r="G160" s="46"/>
      <c r="H160" s="47"/>
      <c r="I160" s="48"/>
      <c r="J160" s="49"/>
      <c r="K160" s="8"/>
      <c r="L160" s="8"/>
    </row>
    <row r="161" spans="1:12" ht="19.5" customHeight="1">
      <c r="A161" s="42" t="s">
        <v>39</v>
      </c>
      <c r="B161" s="43"/>
      <c r="C161" s="43"/>
      <c r="D161" s="43"/>
      <c r="E161" s="44"/>
      <c r="F161" s="45" t="s">
        <v>149</v>
      </c>
      <c r="G161" s="46"/>
      <c r="H161" s="47"/>
      <c r="I161" s="48"/>
      <c r="J161" s="49"/>
      <c r="K161" s="8"/>
      <c r="L161" s="8"/>
    </row>
    <row r="162" spans="1:12" ht="19.5" customHeight="1">
      <c r="A162" s="42" t="s">
        <v>40</v>
      </c>
      <c r="B162" s="43"/>
      <c r="C162" s="43"/>
      <c r="D162" s="43"/>
      <c r="E162" s="44"/>
      <c r="F162" s="45" t="s">
        <v>150</v>
      </c>
      <c r="G162" s="46"/>
      <c r="H162" s="47"/>
      <c r="I162" s="48">
        <f>203950+139500+1965861+4500</f>
        <v>2313811</v>
      </c>
      <c r="J162" s="49"/>
      <c r="K162" s="8"/>
      <c r="L162" s="8"/>
    </row>
    <row r="163" spans="1:12" ht="21" customHeight="1">
      <c r="A163" s="42" t="s">
        <v>86</v>
      </c>
      <c r="B163" s="43"/>
      <c r="C163" s="43"/>
      <c r="D163" s="43"/>
      <c r="E163" s="44"/>
      <c r="F163" s="45" t="s">
        <v>161</v>
      </c>
      <c r="G163" s="46"/>
      <c r="H163" s="47"/>
      <c r="I163" s="48">
        <f>I165+I166</f>
        <v>0</v>
      </c>
      <c r="J163" s="49"/>
      <c r="K163" s="8"/>
      <c r="L163" s="8"/>
    </row>
    <row r="164" spans="1:12" ht="20.25" customHeight="1">
      <c r="A164" s="42" t="s">
        <v>1</v>
      </c>
      <c r="B164" s="43"/>
      <c r="C164" s="43"/>
      <c r="D164" s="43"/>
      <c r="E164" s="44"/>
      <c r="F164" s="45"/>
      <c r="G164" s="46"/>
      <c r="H164" s="47"/>
      <c r="I164" s="48"/>
      <c r="J164" s="49"/>
      <c r="K164" s="8"/>
      <c r="L164" s="8"/>
    </row>
    <row r="165" spans="1:12" ht="30.75" customHeight="1">
      <c r="A165" s="42" t="s">
        <v>48</v>
      </c>
      <c r="B165" s="43"/>
      <c r="C165" s="43"/>
      <c r="D165" s="43"/>
      <c r="E165" s="44"/>
      <c r="F165" s="45" t="s">
        <v>151</v>
      </c>
      <c r="G165" s="46"/>
      <c r="H165" s="47"/>
      <c r="I165" s="48">
        <v>0</v>
      </c>
      <c r="J165" s="49"/>
      <c r="K165" s="8"/>
      <c r="L165" s="8"/>
    </row>
    <row r="166" spans="1:12" ht="24" customHeight="1">
      <c r="A166" s="42" t="s">
        <v>41</v>
      </c>
      <c r="B166" s="43"/>
      <c r="C166" s="43"/>
      <c r="D166" s="43"/>
      <c r="E166" s="44"/>
      <c r="F166" s="45"/>
      <c r="G166" s="46"/>
      <c r="H166" s="47"/>
      <c r="I166" s="48"/>
      <c r="J166" s="49"/>
      <c r="K166" s="8"/>
      <c r="L166" s="8"/>
    </row>
    <row r="167" spans="1:12" ht="15.75" customHeight="1">
      <c r="A167" s="50" t="s">
        <v>6</v>
      </c>
      <c r="B167" s="51"/>
      <c r="C167" s="51"/>
      <c r="D167" s="51"/>
      <c r="E167" s="52"/>
      <c r="F167" s="45"/>
      <c r="G167" s="46"/>
      <c r="H167" s="47"/>
      <c r="I167" s="48"/>
      <c r="J167" s="49"/>
      <c r="K167" s="8"/>
      <c r="L167" s="8"/>
    </row>
    <row r="168" spans="1:12" ht="19.5" customHeight="1">
      <c r="A168" s="42" t="s">
        <v>7</v>
      </c>
      <c r="B168" s="43"/>
      <c r="C168" s="43"/>
      <c r="D168" s="43"/>
      <c r="E168" s="44"/>
      <c r="F168" s="45"/>
      <c r="G168" s="46"/>
      <c r="H168" s="47"/>
      <c r="I168" s="48"/>
      <c r="J168" s="49"/>
      <c r="K168" s="8"/>
      <c r="L168" s="8"/>
    </row>
    <row r="169" spans="1:12" ht="28.5" customHeight="1">
      <c r="A169" s="8"/>
      <c r="B169" s="8"/>
      <c r="C169" s="8"/>
      <c r="D169" s="19"/>
      <c r="E169" s="8"/>
      <c r="F169" s="8"/>
      <c r="G169" s="8"/>
      <c r="H169" s="8"/>
      <c r="I169" s="8"/>
      <c r="J169" s="8"/>
      <c r="K169" s="8"/>
      <c r="L169" s="8"/>
    </row>
    <row r="170" spans="1:12" ht="29.25" customHeight="1">
      <c r="A170" s="38" t="s">
        <v>133</v>
      </c>
      <c r="B170" s="38"/>
      <c r="C170" s="38"/>
      <c r="D170" s="9"/>
      <c r="E170" s="9"/>
      <c r="F170" s="9"/>
      <c r="G170" s="9"/>
      <c r="H170" s="39" t="s">
        <v>164</v>
      </c>
      <c r="I170" s="39"/>
      <c r="J170" s="39"/>
      <c r="K170" s="8"/>
      <c r="L170" s="8"/>
    </row>
    <row r="171" spans="1:12" ht="29.25" customHeight="1">
      <c r="A171" s="38" t="s">
        <v>88</v>
      </c>
      <c r="B171" s="38"/>
      <c r="C171" s="38"/>
      <c r="D171" s="15" t="s">
        <v>10</v>
      </c>
      <c r="E171" s="15"/>
      <c r="F171" s="15"/>
      <c r="G171" s="40" t="s">
        <v>9</v>
      </c>
      <c r="H171" s="40"/>
      <c r="I171" s="40"/>
      <c r="J171" s="40"/>
      <c r="K171" s="8"/>
      <c r="L171" s="8"/>
    </row>
    <row r="172" spans="1:10" ht="45.75" customHeight="1">
      <c r="A172" s="38" t="s">
        <v>115</v>
      </c>
      <c r="B172" s="38"/>
      <c r="C172" s="38"/>
      <c r="D172" s="9"/>
      <c r="E172" s="9"/>
      <c r="F172" s="9"/>
      <c r="G172" s="9"/>
      <c r="H172" s="39" t="s">
        <v>165</v>
      </c>
      <c r="I172" s="39"/>
      <c r="J172" s="39"/>
    </row>
    <row r="173" spans="1:10" ht="28.5" customHeight="1">
      <c r="A173" s="3"/>
      <c r="B173" s="3"/>
      <c r="C173" s="3"/>
      <c r="D173" s="12" t="s">
        <v>10</v>
      </c>
      <c r="E173" s="12"/>
      <c r="F173" s="12"/>
      <c r="G173" s="40" t="s">
        <v>9</v>
      </c>
      <c r="H173" s="40"/>
      <c r="I173" s="40"/>
      <c r="J173" s="40"/>
    </row>
    <row r="174" spans="1:10" ht="23.25" customHeight="1">
      <c r="A174" s="38" t="s">
        <v>87</v>
      </c>
      <c r="B174" s="38"/>
      <c r="C174" s="38"/>
      <c r="D174" s="16"/>
      <c r="E174" s="16"/>
      <c r="F174" s="16"/>
      <c r="G174" s="9"/>
      <c r="H174" s="39" t="s">
        <v>165</v>
      </c>
      <c r="I174" s="39"/>
      <c r="J174" s="39"/>
    </row>
    <row r="175" spans="1:10" ht="30" customHeight="1">
      <c r="A175" s="41" t="s">
        <v>166</v>
      </c>
      <c r="B175" s="41"/>
      <c r="D175" s="12" t="s">
        <v>10</v>
      </c>
      <c r="E175" s="12"/>
      <c r="F175" s="12"/>
      <c r="G175" s="40" t="s">
        <v>9</v>
      </c>
      <c r="H175" s="40"/>
      <c r="I175" s="40"/>
      <c r="J175" s="40"/>
    </row>
    <row r="179" spans="1:3" ht="15" customHeight="1">
      <c r="A179" s="37" t="s">
        <v>184</v>
      </c>
      <c r="B179" s="37"/>
      <c r="C179" s="37"/>
    </row>
  </sheetData>
  <sheetProtection/>
  <mergeCells count="349">
    <mergeCell ref="D1:J1"/>
    <mergeCell ref="D2:J2"/>
    <mergeCell ref="A3:D3"/>
    <mergeCell ref="G3:J3"/>
    <mergeCell ref="A4:D4"/>
    <mergeCell ref="G4:J4"/>
    <mergeCell ref="A5:D5"/>
    <mergeCell ref="F5:J5"/>
    <mergeCell ref="C6:D6"/>
    <mergeCell ref="I6:J6"/>
    <mergeCell ref="C7:D7"/>
    <mergeCell ref="G7:J7"/>
    <mergeCell ref="C8:D8"/>
    <mergeCell ref="H8:J8"/>
    <mergeCell ref="A10:J10"/>
    <mergeCell ref="A11:J11"/>
    <mergeCell ref="B14:D14"/>
    <mergeCell ref="A17:C20"/>
    <mergeCell ref="D19:F20"/>
    <mergeCell ref="A21:C21"/>
    <mergeCell ref="D21:F21"/>
    <mergeCell ref="A22:C22"/>
    <mergeCell ref="A23:C24"/>
    <mergeCell ref="D23:F24"/>
    <mergeCell ref="A25:C28"/>
    <mergeCell ref="D25:F27"/>
    <mergeCell ref="A30:J30"/>
    <mergeCell ref="A32:J32"/>
    <mergeCell ref="A33:J33"/>
    <mergeCell ref="A34:J34"/>
    <mergeCell ref="A35:J35"/>
    <mergeCell ref="A36:J36"/>
    <mergeCell ref="A37:J37"/>
    <mergeCell ref="A38:J38"/>
    <mergeCell ref="A39:F39"/>
    <mergeCell ref="G39:I39"/>
    <mergeCell ref="A40:F40"/>
    <mergeCell ref="G40:I40"/>
    <mergeCell ref="A41:F41"/>
    <mergeCell ref="G41:I41"/>
    <mergeCell ref="A42:F42"/>
    <mergeCell ref="G42:I42"/>
    <mergeCell ref="A43:F43"/>
    <mergeCell ref="G43:I43"/>
    <mergeCell ref="A44:F44"/>
    <mergeCell ref="G44:I44"/>
    <mergeCell ref="A45:F45"/>
    <mergeCell ref="G45:I45"/>
    <mergeCell ref="A46:F46"/>
    <mergeCell ref="G46:I46"/>
    <mergeCell ref="A47:F47"/>
    <mergeCell ref="G47:I47"/>
    <mergeCell ref="A48:F48"/>
    <mergeCell ref="G48:I48"/>
    <mergeCell ref="A49:F49"/>
    <mergeCell ref="G49:I49"/>
    <mergeCell ref="A50:F50"/>
    <mergeCell ref="G50:I50"/>
    <mergeCell ref="A51:F51"/>
    <mergeCell ref="G51:I51"/>
    <mergeCell ref="A52:F52"/>
    <mergeCell ref="G52:I52"/>
    <mergeCell ref="A53:F53"/>
    <mergeCell ref="G53:I53"/>
    <mergeCell ref="A54:F54"/>
    <mergeCell ref="G54:I54"/>
    <mergeCell ref="A55:F55"/>
    <mergeCell ref="G55:I55"/>
    <mergeCell ref="A56:F56"/>
    <mergeCell ref="G56:I56"/>
    <mergeCell ref="A57:F57"/>
    <mergeCell ref="G57:I57"/>
    <mergeCell ref="A58:F58"/>
    <mergeCell ref="G58:I58"/>
    <mergeCell ref="A59:F59"/>
    <mergeCell ref="G59:I59"/>
    <mergeCell ref="A60:F60"/>
    <mergeCell ref="G60:I60"/>
    <mergeCell ref="A61:F61"/>
    <mergeCell ref="G61:I61"/>
    <mergeCell ref="A62:F62"/>
    <mergeCell ref="G62:I62"/>
    <mergeCell ref="A63:F63"/>
    <mergeCell ref="G63:I63"/>
    <mergeCell ref="A64:F64"/>
    <mergeCell ref="G64:I64"/>
    <mergeCell ref="A65:F65"/>
    <mergeCell ref="G65:I65"/>
    <mergeCell ref="A66:F66"/>
    <mergeCell ref="G66:I66"/>
    <mergeCell ref="A67:F67"/>
    <mergeCell ref="G67:I67"/>
    <mergeCell ref="A68:F68"/>
    <mergeCell ref="G68:I68"/>
    <mergeCell ref="A69:F69"/>
    <mergeCell ref="G69:I69"/>
    <mergeCell ref="A70:F70"/>
    <mergeCell ref="G70:I70"/>
    <mergeCell ref="A71:F71"/>
    <mergeCell ref="G71:I71"/>
    <mergeCell ref="A72:F72"/>
    <mergeCell ref="G72:I72"/>
    <mergeCell ref="A73:F73"/>
    <mergeCell ref="G73:I73"/>
    <mergeCell ref="A74:F74"/>
    <mergeCell ref="G74:I74"/>
    <mergeCell ref="A75:F75"/>
    <mergeCell ref="G75:I75"/>
    <mergeCell ref="A76:F76"/>
    <mergeCell ref="G76:I76"/>
    <mergeCell ref="A77:F77"/>
    <mergeCell ref="G77:I77"/>
    <mergeCell ref="A78:F78"/>
    <mergeCell ref="G78:I78"/>
    <mergeCell ref="A79:F79"/>
    <mergeCell ref="G79:I79"/>
    <mergeCell ref="A80:F80"/>
    <mergeCell ref="G80:I80"/>
    <mergeCell ref="A81:F81"/>
    <mergeCell ref="G81:I81"/>
    <mergeCell ref="A82:F82"/>
    <mergeCell ref="G82:I82"/>
    <mergeCell ref="A83:F83"/>
    <mergeCell ref="G83:I83"/>
    <mergeCell ref="A84:F84"/>
    <mergeCell ref="G84:I84"/>
    <mergeCell ref="A85:F85"/>
    <mergeCell ref="G85:I85"/>
    <mergeCell ref="A86:F86"/>
    <mergeCell ref="G86:I86"/>
    <mergeCell ref="A87:F87"/>
    <mergeCell ref="G87:I87"/>
    <mergeCell ref="A88:F88"/>
    <mergeCell ref="G88:I88"/>
    <mergeCell ref="A89:F89"/>
    <mergeCell ref="G89:I89"/>
    <mergeCell ref="A90:F90"/>
    <mergeCell ref="G90:I90"/>
    <mergeCell ref="A91:F91"/>
    <mergeCell ref="G91:I91"/>
    <mergeCell ref="A92:F92"/>
    <mergeCell ref="G92:I92"/>
    <mergeCell ref="A93:F93"/>
    <mergeCell ref="G93:I93"/>
    <mergeCell ref="A94:F94"/>
    <mergeCell ref="G94:I94"/>
    <mergeCell ref="A95:F95"/>
    <mergeCell ref="G95:I95"/>
    <mergeCell ref="A96:F96"/>
    <mergeCell ref="G96:I96"/>
    <mergeCell ref="A97:F97"/>
    <mergeCell ref="G97:I97"/>
    <mergeCell ref="A98:F98"/>
    <mergeCell ref="G98:I98"/>
    <mergeCell ref="A99:F99"/>
    <mergeCell ref="G99:I99"/>
    <mergeCell ref="A100:F100"/>
    <mergeCell ref="G100:I100"/>
    <mergeCell ref="A101:F101"/>
    <mergeCell ref="G101:I101"/>
    <mergeCell ref="A102:F102"/>
    <mergeCell ref="G102:I102"/>
    <mergeCell ref="A103:F103"/>
    <mergeCell ref="G103:I103"/>
    <mergeCell ref="A104:F104"/>
    <mergeCell ref="G104:I104"/>
    <mergeCell ref="A105:F105"/>
    <mergeCell ref="G105:I105"/>
    <mergeCell ref="A106:F106"/>
    <mergeCell ref="G106:I106"/>
    <mergeCell ref="A107:F107"/>
    <mergeCell ref="G107:I107"/>
    <mergeCell ref="A108:F108"/>
    <mergeCell ref="G108:I108"/>
    <mergeCell ref="A109:F109"/>
    <mergeCell ref="G109:I109"/>
    <mergeCell ref="A110:F110"/>
    <mergeCell ref="G110:I110"/>
    <mergeCell ref="A111:F111"/>
    <mergeCell ref="G111:I111"/>
    <mergeCell ref="A112:F112"/>
    <mergeCell ref="G112:I112"/>
    <mergeCell ref="A113:F113"/>
    <mergeCell ref="G113:I113"/>
    <mergeCell ref="A114:F114"/>
    <mergeCell ref="G114:I114"/>
    <mergeCell ref="A115:F115"/>
    <mergeCell ref="G115:I115"/>
    <mergeCell ref="A116:F116"/>
    <mergeCell ref="G116:I116"/>
    <mergeCell ref="A117:F117"/>
    <mergeCell ref="G117:I117"/>
    <mergeCell ref="A119:J119"/>
    <mergeCell ref="A120:E121"/>
    <mergeCell ref="F120:H121"/>
    <mergeCell ref="I120:J121"/>
    <mergeCell ref="A122:E122"/>
    <mergeCell ref="F122:H122"/>
    <mergeCell ref="I122:J122"/>
    <mergeCell ref="A123:E123"/>
    <mergeCell ref="F123:H123"/>
    <mergeCell ref="I123:J123"/>
    <mergeCell ref="A124:E124"/>
    <mergeCell ref="F124:H124"/>
    <mergeCell ref="I124:J124"/>
    <mergeCell ref="A125:E125"/>
    <mergeCell ref="F125:H125"/>
    <mergeCell ref="I125:J125"/>
    <mergeCell ref="A126:E126"/>
    <mergeCell ref="F126:H126"/>
    <mergeCell ref="I126:J126"/>
    <mergeCell ref="A127:E127"/>
    <mergeCell ref="F127:H127"/>
    <mergeCell ref="I127:J127"/>
    <mergeCell ref="A128:E128"/>
    <mergeCell ref="F128:H128"/>
    <mergeCell ref="I128:J128"/>
    <mergeCell ref="A129:E129"/>
    <mergeCell ref="F129:H129"/>
    <mergeCell ref="I129:J129"/>
    <mergeCell ref="A130:E130"/>
    <mergeCell ref="F130:H130"/>
    <mergeCell ref="I130:J130"/>
    <mergeCell ref="A131:E131"/>
    <mergeCell ref="F131:H131"/>
    <mergeCell ref="I131:J131"/>
    <mergeCell ref="A132:E132"/>
    <mergeCell ref="F132:H132"/>
    <mergeCell ref="I132:J132"/>
    <mergeCell ref="A133:E133"/>
    <mergeCell ref="F133:H133"/>
    <mergeCell ref="I133:J133"/>
    <mergeCell ref="A134:E134"/>
    <mergeCell ref="F134:H134"/>
    <mergeCell ref="I134:J134"/>
    <mergeCell ref="A135:E135"/>
    <mergeCell ref="F135:H135"/>
    <mergeCell ref="I135:J135"/>
    <mergeCell ref="A136:E136"/>
    <mergeCell ref="F136:H136"/>
    <mergeCell ref="I136:J136"/>
    <mergeCell ref="A137:E137"/>
    <mergeCell ref="F137:H137"/>
    <mergeCell ref="I137:J137"/>
    <mergeCell ref="A138:E138"/>
    <mergeCell ref="F138:H138"/>
    <mergeCell ref="I138:J138"/>
    <mergeCell ref="A139:E139"/>
    <mergeCell ref="F139:H139"/>
    <mergeCell ref="I139:J139"/>
    <mergeCell ref="A140:E140"/>
    <mergeCell ref="F140:H140"/>
    <mergeCell ref="I140:J140"/>
    <mergeCell ref="A141:E141"/>
    <mergeCell ref="F141:H141"/>
    <mergeCell ref="I141:J141"/>
    <mergeCell ref="A142:E142"/>
    <mergeCell ref="F142:H142"/>
    <mergeCell ref="I142:J142"/>
    <mergeCell ref="A143:E143"/>
    <mergeCell ref="F143:H143"/>
    <mergeCell ref="I143:J143"/>
    <mergeCell ref="A144:E144"/>
    <mergeCell ref="F144:H144"/>
    <mergeCell ref="I144:J144"/>
    <mergeCell ref="A145:E145"/>
    <mergeCell ref="F145:H145"/>
    <mergeCell ref="I145:J145"/>
    <mergeCell ref="A146:E146"/>
    <mergeCell ref="F146:H146"/>
    <mergeCell ref="I146:J146"/>
    <mergeCell ref="A147:E147"/>
    <mergeCell ref="F147:H147"/>
    <mergeCell ref="I147:J147"/>
    <mergeCell ref="A148:E148"/>
    <mergeCell ref="F148:H148"/>
    <mergeCell ref="I148:J148"/>
    <mergeCell ref="A149:E149"/>
    <mergeCell ref="F149:H149"/>
    <mergeCell ref="I149:J149"/>
    <mergeCell ref="A150:E150"/>
    <mergeCell ref="F150:H150"/>
    <mergeCell ref="I150:J150"/>
    <mergeCell ref="A151:E151"/>
    <mergeCell ref="F151:H151"/>
    <mergeCell ref="I151:J151"/>
    <mergeCell ref="A152:E152"/>
    <mergeCell ref="F152:H152"/>
    <mergeCell ref="I152:J152"/>
    <mergeCell ref="A153:E153"/>
    <mergeCell ref="F153:H153"/>
    <mergeCell ref="I153:J153"/>
    <mergeCell ref="A154:E154"/>
    <mergeCell ref="F154:H154"/>
    <mergeCell ref="I154:J154"/>
    <mergeCell ref="A155:E155"/>
    <mergeCell ref="F155:H155"/>
    <mergeCell ref="I155:J155"/>
    <mergeCell ref="A156:E156"/>
    <mergeCell ref="F156:H156"/>
    <mergeCell ref="I156:J156"/>
    <mergeCell ref="A157:E157"/>
    <mergeCell ref="F157:H157"/>
    <mergeCell ref="I157:J157"/>
    <mergeCell ref="A158:E158"/>
    <mergeCell ref="F158:H158"/>
    <mergeCell ref="I158:J158"/>
    <mergeCell ref="A159:E159"/>
    <mergeCell ref="F159:H159"/>
    <mergeCell ref="I159:J159"/>
    <mergeCell ref="A160:E160"/>
    <mergeCell ref="F160:H160"/>
    <mergeCell ref="I160:J160"/>
    <mergeCell ref="A161:E161"/>
    <mergeCell ref="F161:H161"/>
    <mergeCell ref="I161:J161"/>
    <mergeCell ref="A162:E162"/>
    <mergeCell ref="F162:H162"/>
    <mergeCell ref="I162:J162"/>
    <mergeCell ref="A163:E163"/>
    <mergeCell ref="F163:H163"/>
    <mergeCell ref="I163:J163"/>
    <mergeCell ref="A164:E164"/>
    <mergeCell ref="F164:H164"/>
    <mergeCell ref="I164:J164"/>
    <mergeCell ref="A165:E165"/>
    <mergeCell ref="F165:H165"/>
    <mergeCell ref="I165:J165"/>
    <mergeCell ref="A166:E166"/>
    <mergeCell ref="F166:H166"/>
    <mergeCell ref="I166:J166"/>
    <mergeCell ref="A167:E167"/>
    <mergeCell ref="F167:H167"/>
    <mergeCell ref="I167:J167"/>
    <mergeCell ref="A168:E168"/>
    <mergeCell ref="F168:H168"/>
    <mergeCell ref="I168:J168"/>
    <mergeCell ref="A170:C170"/>
    <mergeCell ref="H170:J170"/>
    <mergeCell ref="A171:C171"/>
    <mergeCell ref="G171:J171"/>
    <mergeCell ref="A179:C179"/>
    <mergeCell ref="A172:C172"/>
    <mergeCell ref="H172:J172"/>
    <mergeCell ref="G173:J173"/>
    <mergeCell ref="A174:C174"/>
    <mergeCell ref="H174:J174"/>
    <mergeCell ref="A175:B175"/>
    <mergeCell ref="G175:J175"/>
  </mergeCells>
  <printOptions/>
  <pageMargins left="0.7874015748031497" right="0.3937007874015748" top="0.4330708661417323" bottom="0.3937007874015748" header="0.35433070866141736" footer="0.2755905511811024"/>
  <pageSetup horizontalDpi="600" verticalDpi="600" orientation="portrait" paperSize="9" scale="64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Admin</cp:lastModifiedBy>
  <cp:lastPrinted>2015-02-13T09:01:29Z</cp:lastPrinted>
  <dcterms:created xsi:type="dcterms:W3CDTF">2010-08-09T11:23:33Z</dcterms:created>
  <dcterms:modified xsi:type="dcterms:W3CDTF">2015-02-17T06:34:47Z</dcterms:modified>
  <cp:category/>
  <cp:version/>
  <cp:contentType/>
  <cp:contentStatus/>
</cp:coreProperties>
</file>